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117"/>
  <workbookPr showInkAnnotation="0" autoCompressPictures="0"/>
  <bookViews>
    <workbookView xWindow="1220" yWindow="100" windowWidth="23520" windowHeight="14840" tabRatio="500" activeTab="3"/>
  </bookViews>
  <sheets>
    <sheet name="Tableaus" sheetId="1" r:id="rId1"/>
    <sheet name="cost of A" sheetId="5" r:id="rId2"/>
    <sheet name="Drives RHS" sheetId="4" r:id="rId3"/>
    <sheet name="Tableaus (3)" sheetId="3" r:id="rId4"/>
    <sheet name="Tableaus (2)" sheetId="2" r:id="rId5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16" i="3" l="1" a="1"/>
  <c r="P16" i="3"/>
  <c r="P17" i="3"/>
  <c r="P18" i="3"/>
  <c r="P19" i="3"/>
  <c r="P20" i="3"/>
  <c r="P21" i="3"/>
  <c r="P25" i="3"/>
  <c r="B27" i="3"/>
  <c r="P16" i="4" a="1"/>
  <c r="P22" i="4"/>
  <c r="B38" i="4"/>
  <c r="P21" i="4"/>
  <c r="B37" i="4"/>
  <c r="P20" i="4"/>
  <c r="B36" i="4"/>
  <c r="P19" i="4"/>
  <c r="B35" i="4"/>
  <c r="P18" i="4"/>
  <c r="B34" i="4"/>
  <c r="P17" i="4"/>
  <c r="B33" i="4"/>
  <c r="P16" i="4"/>
  <c r="B32" i="4"/>
  <c r="P15" i="4"/>
  <c r="B31" i="4"/>
  <c r="B27" i="5"/>
  <c r="V5" i="5"/>
  <c r="W5" i="5"/>
  <c r="X5" i="5"/>
  <c r="Y5" i="5"/>
  <c r="V6" i="5"/>
  <c r="W6" i="5"/>
  <c r="X6" i="5"/>
  <c r="Y6" i="5"/>
  <c r="V7" i="5"/>
  <c r="W7" i="5"/>
  <c r="X7" i="5"/>
  <c r="Y7" i="5"/>
  <c r="V8" i="5"/>
  <c r="W8" i="5"/>
  <c r="X8" i="5"/>
  <c r="Y8" i="5"/>
  <c r="V9" i="5"/>
  <c r="W9" i="5"/>
  <c r="X9" i="5"/>
  <c r="Y9" i="5"/>
  <c r="V10" i="5"/>
  <c r="W10" i="5"/>
  <c r="X10" i="5"/>
  <c r="Y10" i="5"/>
  <c r="V11" i="5"/>
  <c r="W11" i="5"/>
  <c r="X11" i="5"/>
  <c r="Y11" i="5"/>
  <c r="V14" i="5" a="1"/>
  <c r="V14" i="5"/>
  <c r="W14" i="5"/>
  <c r="X14" i="5"/>
  <c r="Y14" i="5"/>
  <c r="Z14" i="5"/>
  <c r="AA14" i="5"/>
  <c r="AB14" i="5"/>
  <c r="V15" i="5"/>
  <c r="W15" i="5"/>
  <c r="X15" i="5"/>
  <c r="Y15" i="5"/>
  <c r="Z15" i="5"/>
  <c r="AA15" i="5"/>
  <c r="AB15" i="5"/>
  <c r="V16" i="5"/>
  <c r="W16" i="5"/>
  <c r="X16" i="5"/>
  <c r="Y16" i="5"/>
  <c r="Z16" i="5"/>
  <c r="AA16" i="5"/>
  <c r="AB16" i="5"/>
  <c r="V17" i="5"/>
  <c r="W17" i="5"/>
  <c r="X17" i="5"/>
  <c r="Y17" i="5"/>
  <c r="Z17" i="5"/>
  <c r="AA17" i="5"/>
  <c r="AB17" i="5"/>
  <c r="V18" i="5"/>
  <c r="W18" i="5"/>
  <c r="X18" i="5"/>
  <c r="Y18" i="5"/>
  <c r="Z18" i="5"/>
  <c r="AA18" i="5"/>
  <c r="AB18" i="5"/>
  <c r="V19" i="5"/>
  <c r="W19" i="5"/>
  <c r="X19" i="5"/>
  <c r="Y19" i="5"/>
  <c r="Z19" i="5"/>
  <c r="AA19" i="5"/>
  <c r="AB19" i="5"/>
  <c r="V20" i="5"/>
  <c r="W20" i="5"/>
  <c r="X20" i="5"/>
  <c r="Y20" i="5"/>
  <c r="Z20" i="5"/>
  <c r="AA20" i="5"/>
  <c r="AB20" i="5"/>
  <c r="V4" i="5"/>
  <c r="W4" i="5"/>
  <c r="X4" i="5"/>
  <c r="Y4" i="5"/>
  <c r="V13" i="5" a="1"/>
  <c r="V13" i="5"/>
  <c r="W13" i="5"/>
  <c r="X13" i="5"/>
  <c r="Y13" i="5"/>
  <c r="Z13" i="5"/>
  <c r="AA13" i="5"/>
  <c r="AB13" i="5"/>
  <c r="V5" i="4"/>
  <c r="W5" i="4"/>
  <c r="X5" i="4"/>
  <c r="Y5" i="4"/>
  <c r="V6" i="4"/>
  <c r="W6" i="4"/>
  <c r="X6" i="4"/>
  <c r="Y6" i="4"/>
  <c r="V7" i="4"/>
  <c r="W7" i="4"/>
  <c r="X7" i="4"/>
  <c r="Y7" i="4"/>
  <c r="V8" i="4"/>
  <c r="W8" i="4"/>
  <c r="X8" i="4"/>
  <c r="Y8" i="4"/>
  <c r="V9" i="4"/>
  <c r="W9" i="4"/>
  <c r="X9" i="4"/>
  <c r="Y9" i="4"/>
  <c r="V10" i="4"/>
  <c r="W10" i="4"/>
  <c r="X10" i="4"/>
  <c r="Y10" i="4"/>
  <c r="V11" i="4"/>
  <c r="W11" i="4"/>
  <c r="X11" i="4"/>
  <c r="Y11" i="4"/>
  <c r="V14" i="4" a="1"/>
  <c r="V14" i="4"/>
  <c r="W14" i="4"/>
  <c r="X14" i="4"/>
  <c r="Y14" i="4"/>
  <c r="Z14" i="4"/>
  <c r="AA14" i="4"/>
  <c r="AB14" i="4"/>
  <c r="V15" i="4"/>
  <c r="W15" i="4"/>
  <c r="X15" i="4"/>
  <c r="Y15" i="4"/>
  <c r="Z15" i="4"/>
  <c r="AA15" i="4"/>
  <c r="AB15" i="4"/>
  <c r="V16" i="4"/>
  <c r="W16" i="4"/>
  <c r="X16" i="4"/>
  <c r="Y16" i="4"/>
  <c r="Z16" i="4"/>
  <c r="AA16" i="4"/>
  <c r="AB16" i="4"/>
  <c r="V17" i="4"/>
  <c r="W17" i="4"/>
  <c r="X17" i="4"/>
  <c r="Y17" i="4"/>
  <c r="Z17" i="4"/>
  <c r="AA17" i="4"/>
  <c r="AB17" i="4"/>
  <c r="V18" i="4"/>
  <c r="W18" i="4"/>
  <c r="X18" i="4"/>
  <c r="Y18" i="4"/>
  <c r="Z18" i="4"/>
  <c r="AA18" i="4"/>
  <c r="AB18" i="4"/>
  <c r="V19" i="4"/>
  <c r="W19" i="4"/>
  <c r="X19" i="4"/>
  <c r="Y19" i="4"/>
  <c r="Z19" i="4"/>
  <c r="AA19" i="4"/>
  <c r="AB19" i="4"/>
  <c r="V20" i="4"/>
  <c r="W20" i="4"/>
  <c r="X20" i="4"/>
  <c r="Y20" i="4"/>
  <c r="Z20" i="4"/>
  <c r="AA20" i="4"/>
  <c r="AB20" i="4"/>
  <c r="V4" i="4"/>
  <c r="W4" i="4"/>
  <c r="X4" i="4"/>
  <c r="Y4" i="4"/>
  <c r="V13" i="4" a="1"/>
  <c r="V13" i="4"/>
  <c r="W13" i="4"/>
  <c r="X13" i="4"/>
  <c r="Y13" i="4"/>
  <c r="Z13" i="4"/>
  <c r="AA13" i="4"/>
  <c r="AB13" i="4"/>
  <c r="V5" i="3"/>
  <c r="W5" i="3"/>
  <c r="X5" i="3"/>
  <c r="Y5" i="3"/>
  <c r="V6" i="3"/>
  <c r="W6" i="3"/>
  <c r="X6" i="3"/>
  <c r="Y6" i="3"/>
  <c r="V7" i="3"/>
  <c r="W7" i="3"/>
  <c r="X7" i="3"/>
  <c r="Y7" i="3"/>
  <c r="V8" i="3"/>
  <c r="W8" i="3"/>
  <c r="X8" i="3"/>
  <c r="Y8" i="3"/>
  <c r="V9" i="3"/>
  <c r="W9" i="3"/>
  <c r="X9" i="3"/>
  <c r="Y9" i="3"/>
  <c r="V10" i="3"/>
  <c r="W10" i="3"/>
  <c r="X10" i="3"/>
  <c r="Y10" i="3"/>
  <c r="V11" i="3"/>
  <c r="W11" i="3"/>
  <c r="X11" i="3"/>
  <c r="Y11" i="3"/>
  <c r="V14" i="3" a="1"/>
  <c r="V14" i="3"/>
  <c r="W14" i="3"/>
  <c r="X14" i="3"/>
  <c r="Y14" i="3"/>
  <c r="Z14" i="3"/>
  <c r="AA14" i="3"/>
  <c r="AB14" i="3"/>
  <c r="V15" i="3"/>
  <c r="W15" i="3"/>
  <c r="X15" i="3"/>
  <c r="Y15" i="3"/>
  <c r="Z15" i="3"/>
  <c r="AA15" i="3"/>
  <c r="AB15" i="3"/>
  <c r="V16" i="3"/>
  <c r="W16" i="3"/>
  <c r="X16" i="3"/>
  <c r="Y16" i="3"/>
  <c r="Z16" i="3"/>
  <c r="AA16" i="3"/>
  <c r="AB16" i="3"/>
  <c r="V17" i="3"/>
  <c r="W17" i="3"/>
  <c r="X17" i="3"/>
  <c r="Y17" i="3"/>
  <c r="Z17" i="3"/>
  <c r="AA17" i="3"/>
  <c r="AB17" i="3"/>
  <c r="V18" i="3"/>
  <c r="W18" i="3"/>
  <c r="X18" i="3"/>
  <c r="Y18" i="3"/>
  <c r="Z18" i="3"/>
  <c r="AA18" i="3"/>
  <c r="AB18" i="3"/>
  <c r="V19" i="3"/>
  <c r="W19" i="3"/>
  <c r="X19" i="3"/>
  <c r="Y19" i="3"/>
  <c r="Z19" i="3"/>
  <c r="AA19" i="3"/>
  <c r="AB19" i="3"/>
  <c r="V20" i="3"/>
  <c r="W20" i="3"/>
  <c r="X20" i="3"/>
  <c r="Y20" i="3"/>
  <c r="Z20" i="3"/>
  <c r="AA20" i="3"/>
  <c r="AB20" i="3"/>
  <c r="V4" i="3"/>
  <c r="W4" i="3"/>
  <c r="X4" i="3"/>
  <c r="Y4" i="3"/>
  <c r="V13" i="3" a="1"/>
  <c r="V13" i="3"/>
  <c r="W13" i="3"/>
  <c r="X13" i="3"/>
  <c r="Y13" i="3"/>
  <c r="Z13" i="3"/>
  <c r="AA13" i="3"/>
  <c r="AB13" i="3"/>
  <c r="V5" i="2"/>
  <c r="W5" i="2"/>
  <c r="X5" i="2"/>
  <c r="Y5" i="2"/>
  <c r="V6" i="2"/>
  <c r="W6" i="2"/>
  <c r="X6" i="2"/>
  <c r="Y6" i="2"/>
  <c r="V7" i="2"/>
  <c r="W7" i="2"/>
  <c r="X7" i="2"/>
  <c r="Y7" i="2"/>
  <c r="V8" i="2"/>
  <c r="W8" i="2"/>
  <c r="X8" i="2"/>
  <c r="Y8" i="2"/>
  <c r="V9" i="2"/>
  <c r="W9" i="2"/>
  <c r="X9" i="2"/>
  <c r="Y9" i="2"/>
  <c r="V10" i="2"/>
  <c r="W10" i="2"/>
  <c r="X10" i="2"/>
  <c r="Y10" i="2"/>
  <c r="V11" i="2"/>
  <c r="W11" i="2"/>
  <c r="X11" i="2"/>
  <c r="Y11" i="2"/>
  <c r="V14" i="2" a="1"/>
  <c r="V14" i="2"/>
  <c r="W14" i="2"/>
  <c r="X14" i="2"/>
  <c r="Y14" i="2"/>
  <c r="Z14" i="2"/>
  <c r="AA14" i="2"/>
  <c r="AB14" i="2"/>
  <c r="V15" i="2"/>
  <c r="W15" i="2"/>
  <c r="X15" i="2"/>
  <c r="Y15" i="2"/>
  <c r="Z15" i="2"/>
  <c r="AA15" i="2"/>
  <c r="AB15" i="2"/>
  <c r="V16" i="2"/>
  <c r="W16" i="2"/>
  <c r="X16" i="2"/>
  <c r="Y16" i="2"/>
  <c r="Z16" i="2"/>
  <c r="AA16" i="2"/>
  <c r="AB16" i="2"/>
  <c r="V17" i="2"/>
  <c r="W17" i="2"/>
  <c r="X17" i="2"/>
  <c r="Y17" i="2"/>
  <c r="Z17" i="2"/>
  <c r="AA17" i="2"/>
  <c r="AB17" i="2"/>
  <c r="V18" i="2"/>
  <c r="W18" i="2"/>
  <c r="X18" i="2"/>
  <c r="Y18" i="2"/>
  <c r="Z18" i="2"/>
  <c r="AA18" i="2"/>
  <c r="AB18" i="2"/>
  <c r="V19" i="2"/>
  <c r="W19" i="2"/>
  <c r="X19" i="2"/>
  <c r="Y19" i="2"/>
  <c r="Z19" i="2"/>
  <c r="AA19" i="2"/>
  <c r="AB19" i="2"/>
  <c r="V20" i="2"/>
  <c r="W20" i="2"/>
  <c r="X20" i="2"/>
  <c r="Y20" i="2"/>
  <c r="Z20" i="2"/>
  <c r="AA20" i="2"/>
  <c r="AB20" i="2"/>
  <c r="V4" i="2"/>
  <c r="W4" i="2"/>
  <c r="X4" i="2"/>
  <c r="Y4" i="2"/>
  <c r="V13" i="2" a="1"/>
  <c r="V13" i="2"/>
  <c r="W13" i="2"/>
  <c r="X13" i="2"/>
  <c r="Y13" i="2"/>
  <c r="Z13" i="2"/>
  <c r="AA13" i="2"/>
  <c r="AB13" i="2"/>
  <c r="P15" i="1"/>
  <c r="C15" i="1" a="1"/>
  <c r="C15" i="1"/>
  <c r="D15" i="1"/>
  <c r="E15" i="1"/>
  <c r="F15" i="1"/>
  <c r="G15" i="1"/>
  <c r="H15" i="1"/>
  <c r="I15" i="1"/>
  <c r="J15" i="1"/>
  <c r="K15" i="1"/>
  <c r="L15" i="1"/>
  <c r="M15" i="1"/>
  <c r="N15" i="1"/>
  <c r="V13" i="1" a="1"/>
  <c r="V13" i="1"/>
  <c r="W13" i="1"/>
  <c r="X13" i="1"/>
  <c r="Y13" i="1"/>
  <c r="Z13" i="1"/>
  <c r="AA13" i="1"/>
  <c r="AB13" i="1"/>
  <c r="Y4" i="1"/>
  <c r="X4" i="1"/>
  <c r="W4" i="1"/>
  <c r="V4" i="1"/>
  <c r="P16" i="1" a="1"/>
  <c r="P16" i="1"/>
  <c r="P17" i="1"/>
  <c r="P18" i="1"/>
  <c r="P19" i="1"/>
  <c r="P20" i="1"/>
  <c r="P21" i="1"/>
  <c r="P22" i="1"/>
  <c r="C16" i="1" a="1"/>
  <c r="C16" i="1"/>
  <c r="D16" i="1"/>
  <c r="E16" i="1"/>
  <c r="F16" i="1"/>
  <c r="G16" i="1"/>
  <c r="H16" i="1"/>
  <c r="I16" i="1"/>
  <c r="J16" i="1"/>
  <c r="K16" i="1"/>
  <c r="L16" i="1"/>
  <c r="M16" i="1"/>
  <c r="N16" i="1"/>
  <c r="C17" i="1"/>
  <c r="D17" i="1"/>
  <c r="E17" i="1"/>
  <c r="F17" i="1"/>
  <c r="G17" i="1"/>
  <c r="H17" i="1"/>
  <c r="I17" i="1"/>
  <c r="J17" i="1"/>
  <c r="K17" i="1"/>
  <c r="L17" i="1"/>
  <c r="M17" i="1"/>
  <c r="N17" i="1"/>
  <c r="C18" i="1"/>
  <c r="D18" i="1"/>
  <c r="E18" i="1"/>
  <c r="F18" i="1"/>
  <c r="G18" i="1"/>
  <c r="H18" i="1"/>
  <c r="I18" i="1"/>
  <c r="J18" i="1"/>
  <c r="K18" i="1"/>
  <c r="L18" i="1"/>
  <c r="M18" i="1"/>
  <c r="N18" i="1"/>
  <c r="C19" i="1"/>
  <c r="D19" i="1"/>
  <c r="E19" i="1"/>
  <c r="F19" i="1"/>
  <c r="G19" i="1"/>
  <c r="H19" i="1"/>
  <c r="I19" i="1"/>
  <c r="J19" i="1"/>
  <c r="K19" i="1"/>
  <c r="L19" i="1"/>
  <c r="M19" i="1"/>
  <c r="N19" i="1"/>
  <c r="C20" i="1"/>
  <c r="D20" i="1"/>
  <c r="E20" i="1"/>
  <c r="F20" i="1"/>
  <c r="G20" i="1"/>
  <c r="H20" i="1"/>
  <c r="I20" i="1"/>
  <c r="J20" i="1"/>
  <c r="K20" i="1"/>
  <c r="L20" i="1"/>
  <c r="M20" i="1"/>
  <c r="N20" i="1"/>
  <c r="C21" i="1"/>
  <c r="D21" i="1"/>
  <c r="E21" i="1"/>
  <c r="F21" i="1"/>
  <c r="G21" i="1"/>
  <c r="H21" i="1"/>
  <c r="I21" i="1"/>
  <c r="J21" i="1"/>
  <c r="K21" i="1"/>
  <c r="L21" i="1"/>
  <c r="M21" i="1"/>
  <c r="N21" i="1"/>
  <c r="C22" i="1"/>
  <c r="D22" i="1"/>
  <c r="E22" i="1"/>
  <c r="F22" i="1"/>
  <c r="G22" i="1"/>
  <c r="H22" i="1"/>
  <c r="I22" i="1"/>
  <c r="J22" i="1"/>
  <c r="K22" i="1"/>
  <c r="L22" i="1"/>
  <c r="M22" i="1"/>
  <c r="N22" i="1"/>
  <c r="V14" i="1" a="1"/>
  <c r="V14" i="1"/>
  <c r="W14" i="1"/>
  <c r="X14" i="1"/>
  <c r="Y14" i="1"/>
  <c r="Z14" i="1"/>
  <c r="AA14" i="1"/>
  <c r="AB14" i="1"/>
  <c r="V15" i="1"/>
  <c r="W15" i="1"/>
  <c r="X15" i="1"/>
  <c r="Y15" i="1"/>
  <c r="Z15" i="1"/>
  <c r="AA15" i="1"/>
  <c r="AB15" i="1"/>
  <c r="V16" i="1"/>
  <c r="W16" i="1"/>
  <c r="X16" i="1"/>
  <c r="Y16" i="1"/>
  <c r="Z16" i="1"/>
  <c r="AA16" i="1"/>
  <c r="AB16" i="1"/>
  <c r="V17" i="1"/>
  <c r="W17" i="1"/>
  <c r="X17" i="1"/>
  <c r="Y17" i="1"/>
  <c r="Z17" i="1"/>
  <c r="AA17" i="1"/>
  <c r="AB17" i="1"/>
  <c r="V18" i="1"/>
  <c r="W18" i="1"/>
  <c r="X18" i="1"/>
  <c r="Y18" i="1"/>
  <c r="Z18" i="1"/>
  <c r="AA18" i="1"/>
  <c r="AB18" i="1"/>
  <c r="V19" i="1"/>
  <c r="W19" i="1"/>
  <c r="X19" i="1"/>
  <c r="Y19" i="1"/>
  <c r="Z19" i="1"/>
  <c r="AA19" i="1"/>
  <c r="AB19" i="1"/>
  <c r="V20" i="1"/>
  <c r="W20" i="1"/>
  <c r="X20" i="1"/>
  <c r="Y20" i="1"/>
  <c r="Z20" i="1"/>
  <c r="AA20" i="1"/>
  <c r="AB20" i="1"/>
  <c r="Y6" i="1"/>
  <c r="Y7" i="1"/>
  <c r="Y8" i="1"/>
  <c r="Y9" i="1"/>
  <c r="Y10" i="1"/>
  <c r="Y11" i="1"/>
  <c r="Y5" i="1"/>
  <c r="W5" i="1"/>
  <c r="X5" i="1"/>
  <c r="W6" i="1"/>
  <c r="X6" i="1"/>
  <c r="W7" i="1"/>
  <c r="X7" i="1"/>
  <c r="W8" i="1"/>
  <c r="X8" i="1"/>
  <c r="W9" i="1"/>
  <c r="X9" i="1"/>
  <c r="W10" i="1"/>
  <c r="X10" i="1"/>
  <c r="W11" i="1"/>
  <c r="X11" i="1"/>
  <c r="V6" i="1"/>
  <c r="V7" i="1"/>
  <c r="V8" i="1"/>
  <c r="V9" i="1"/>
  <c r="V10" i="1"/>
  <c r="V11" i="1"/>
  <c r="V5" i="1"/>
  <c r="C15" i="2" a="1"/>
  <c r="C15" i="2"/>
  <c r="D15" i="2"/>
  <c r="E15" i="2"/>
  <c r="F15" i="2"/>
  <c r="G15" i="2"/>
  <c r="H15" i="2"/>
  <c r="I15" i="2"/>
  <c r="J15" i="2"/>
  <c r="K15" i="2"/>
  <c r="L15" i="2"/>
  <c r="M15" i="2"/>
  <c r="N15" i="2"/>
  <c r="P15" i="2"/>
  <c r="C16" i="2" a="1"/>
  <c r="C16" i="2"/>
  <c r="D16" i="2"/>
  <c r="E16" i="2"/>
  <c r="F16" i="2"/>
  <c r="G16" i="2"/>
  <c r="H16" i="2"/>
  <c r="I16" i="2"/>
  <c r="J16" i="2"/>
  <c r="K16" i="2"/>
  <c r="L16" i="2"/>
  <c r="M16" i="2"/>
  <c r="N16" i="2"/>
  <c r="C17" i="2"/>
  <c r="D17" i="2"/>
  <c r="E17" i="2"/>
  <c r="F17" i="2"/>
  <c r="G17" i="2"/>
  <c r="H17" i="2"/>
  <c r="I17" i="2"/>
  <c r="J17" i="2"/>
  <c r="K17" i="2"/>
  <c r="L17" i="2"/>
  <c r="M17" i="2"/>
  <c r="N17" i="2"/>
  <c r="C18" i="2"/>
  <c r="D18" i="2"/>
  <c r="E18" i="2"/>
  <c r="F18" i="2"/>
  <c r="G18" i="2"/>
  <c r="H18" i="2"/>
  <c r="I18" i="2"/>
  <c r="J18" i="2"/>
  <c r="K18" i="2"/>
  <c r="L18" i="2"/>
  <c r="M18" i="2"/>
  <c r="N18" i="2"/>
  <c r="C19" i="2"/>
  <c r="D19" i="2"/>
  <c r="E19" i="2"/>
  <c r="F19" i="2"/>
  <c r="G19" i="2"/>
  <c r="H19" i="2"/>
  <c r="I19" i="2"/>
  <c r="J19" i="2"/>
  <c r="K19" i="2"/>
  <c r="L19" i="2"/>
  <c r="M19" i="2"/>
  <c r="N19" i="2"/>
  <c r="C20" i="2"/>
  <c r="D20" i="2"/>
  <c r="E20" i="2"/>
  <c r="F20" i="2"/>
  <c r="G20" i="2"/>
  <c r="H20" i="2"/>
  <c r="I20" i="2"/>
  <c r="J20" i="2"/>
  <c r="K20" i="2"/>
  <c r="L20" i="2"/>
  <c r="M20" i="2"/>
  <c r="N20" i="2"/>
  <c r="C21" i="2"/>
  <c r="D21" i="2"/>
  <c r="E21" i="2"/>
  <c r="F21" i="2"/>
  <c r="G21" i="2"/>
  <c r="H21" i="2"/>
  <c r="I21" i="2"/>
  <c r="J21" i="2"/>
  <c r="K21" i="2"/>
  <c r="L21" i="2"/>
  <c r="M21" i="2"/>
  <c r="N21" i="2"/>
  <c r="C22" i="2"/>
  <c r="D22" i="2"/>
  <c r="E22" i="2"/>
  <c r="F22" i="2"/>
  <c r="G22" i="2"/>
  <c r="H22" i="2"/>
  <c r="I22" i="2"/>
  <c r="J22" i="2"/>
  <c r="K22" i="2"/>
  <c r="L22" i="2"/>
  <c r="M22" i="2"/>
  <c r="N22" i="2"/>
  <c r="P16" i="2" a="1"/>
  <c r="P16" i="2"/>
  <c r="P17" i="2"/>
  <c r="P18" i="2"/>
  <c r="P19" i="2"/>
  <c r="P20" i="2"/>
  <c r="P21" i="2"/>
  <c r="P22" i="2"/>
  <c r="C15" i="3" a="1"/>
  <c r="C15" i="3"/>
  <c r="D15" i="3"/>
  <c r="E15" i="3"/>
  <c r="F15" i="3"/>
  <c r="G15" i="3"/>
  <c r="H15" i="3"/>
  <c r="I15" i="3"/>
  <c r="J15" i="3"/>
  <c r="K15" i="3"/>
  <c r="L15" i="3"/>
  <c r="M15" i="3"/>
  <c r="N15" i="3"/>
  <c r="P15" i="3"/>
  <c r="C16" i="3" a="1"/>
  <c r="C16" i="3"/>
  <c r="D16" i="3"/>
  <c r="E16" i="3"/>
  <c r="F16" i="3"/>
  <c r="G16" i="3"/>
  <c r="H16" i="3"/>
  <c r="I16" i="3"/>
  <c r="J16" i="3"/>
  <c r="K16" i="3"/>
  <c r="L16" i="3"/>
  <c r="M16" i="3"/>
  <c r="N16" i="3"/>
  <c r="C17" i="3"/>
  <c r="D17" i="3"/>
  <c r="E17" i="3"/>
  <c r="F17" i="3"/>
  <c r="G17" i="3"/>
  <c r="H17" i="3"/>
  <c r="I17" i="3"/>
  <c r="J17" i="3"/>
  <c r="K17" i="3"/>
  <c r="L17" i="3"/>
  <c r="M17" i="3"/>
  <c r="N17" i="3"/>
  <c r="C18" i="3"/>
  <c r="D18" i="3"/>
  <c r="E18" i="3"/>
  <c r="F18" i="3"/>
  <c r="G18" i="3"/>
  <c r="H18" i="3"/>
  <c r="I18" i="3"/>
  <c r="J18" i="3"/>
  <c r="K18" i="3"/>
  <c r="L18" i="3"/>
  <c r="M18" i="3"/>
  <c r="N18" i="3"/>
  <c r="C19" i="3"/>
  <c r="D19" i="3"/>
  <c r="E19" i="3"/>
  <c r="F19" i="3"/>
  <c r="G19" i="3"/>
  <c r="H19" i="3"/>
  <c r="I19" i="3"/>
  <c r="J19" i="3"/>
  <c r="K19" i="3"/>
  <c r="L19" i="3"/>
  <c r="M19" i="3"/>
  <c r="N19" i="3"/>
  <c r="C20" i="3"/>
  <c r="D20" i="3"/>
  <c r="E20" i="3"/>
  <c r="F20" i="3"/>
  <c r="G20" i="3"/>
  <c r="H20" i="3"/>
  <c r="I20" i="3"/>
  <c r="J20" i="3"/>
  <c r="K20" i="3"/>
  <c r="L20" i="3"/>
  <c r="M20" i="3"/>
  <c r="N20" i="3"/>
  <c r="C21" i="3"/>
  <c r="D21" i="3"/>
  <c r="E21" i="3"/>
  <c r="F21" i="3"/>
  <c r="G21" i="3"/>
  <c r="H21" i="3"/>
  <c r="I21" i="3"/>
  <c r="J21" i="3"/>
  <c r="K21" i="3"/>
  <c r="L21" i="3"/>
  <c r="M21" i="3"/>
  <c r="N21" i="3"/>
  <c r="C22" i="3"/>
  <c r="D22" i="3"/>
  <c r="E22" i="3"/>
  <c r="F22" i="3"/>
  <c r="G22" i="3"/>
  <c r="H22" i="3"/>
  <c r="I22" i="3"/>
  <c r="J22" i="3"/>
  <c r="K22" i="3"/>
  <c r="L22" i="3"/>
  <c r="M22" i="3"/>
  <c r="N22" i="3"/>
  <c r="P22" i="3"/>
  <c r="C15" i="4" a="1"/>
  <c r="C15" i="4"/>
  <c r="D15" i="4"/>
  <c r="E15" i="4"/>
  <c r="F15" i="4"/>
  <c r="G15" i="4"/>
  <c r="H15" i="4"/>
  <c r="I15" i="4"/>
  <c r="J15" i="4"/>
  <c r="K15" i="4"/>
  <c r="L15" i="4"/>
  <c r="M15" i="4"/>
  <c r="N15" i="4"/>
  <c r="C16" i="4" a="1"/>
  <c r="C16" i="4"/>
  <c r="D16" i="4"/>
  <c r="E16" i="4"/>
  <c r="F16" i="4"/>
  <c r="G16" i="4"/>
  <c r="H16" i="4"/>
  <c r="I16" i="4"/>
  <c r="J16" i="4"/>
  <c r="K16" i="4"/>
  <c r="L16" i="4"/>
  <c r="M16" i="4"/>
  <c r="N16" i="4"/>
  <c r="C17" i="4"/>
  <c r="D17" i="4"/>
  <c r="E17" i="4"/>
  <c r="F17" i="4"/>
  <c r="G17" i="4"/>
  <c r="H17" i="4"/>
  <c r="I17" i="4"/>
  <c r="J17" i="4"/>
  <c r="K17" i="4"/>
  <c r="L17" i="4"/>
  <c r="M17" i="4"/>
  <c r="N17" i="4"/>
  <c r="C18" i="4"/>
  <c r="D18" i="4"/>
  <c r="E18" i="4"/>
  <c r="F18" i="4"/>
  <c r="G18" i="4"/>
  <c r="H18" i="4"/>
  <c r="I18" i="4"/>
  <c r="J18" i="4"/>
  <c r="K18" i="4"/>
  <c r="L18" i="4"/>
  <c r="M18" i="4"/>
  <c r="N18" i="4"/>
  <c r="C19" i="4"/>
  <c r="D19" i="4"/>
  <c r="E19" i="4"/>
  <c r="F19" i="4"/>
  <c r="G19" i="4"/>
  <c r="H19" i="4"/>
  <c r="I19" i="4"/>
  <c r="J19" i="4"/>
  <c r="K19" i="4"/>
  <c r="L19" i="4"/>
  <c r="M19" i="4"/>
  <c r="N19" i="4"/>
  <c r="C20" i="4"/>
  <c r="D20" i="4"/>
  <c r="E20" i="4"/>
  <c r="F20" i="4"/>
  <c r="G20" i="4"/>
  <c r="H20" i="4"/>
  <c r="I20" i="4"/>
  <c r="J20" i="4"/>
  <c r="K20" i="4"/>
  <c r="L20" i="4"/>
  <c r="M20" i="4"/>
  <c r="N20" i="4"/>
  <c r="C21" i="4"/>
  <c r="D21" i="4"/>
  <c r="E21" i="4"/>
  <c r="F21" i="4"/>
  <c r="G21" i="4"/>
  <c r="H21" i="4"/>
  <c r="I21" i="4"/>
  <c r="J21" i="4"/>
  <c r="K21" i="4"/>
  <c r="L21" i="4"/>
  <c r="M21" i="4"/>
  <c r="N21" i="4"/>
  <c r="C22" i="4"/>
  <c r="D22" i="4"/>
  <c r="E22" i="4"/>
  <c r="F22" i="4"/>
  <c r="G22" i="4"/>
  <c r="H22" i="4"/>
  <c r="I22" i="4"/>
  <c r="J22" i="4"/>
  <c r="K22" i="4"/>
  <c r="L22" i="4"/>
  <c r="M22" i="4"/>
  <c r="N22" i="4"/>
  <c r="C16" i="5" a="1"/>
  <c r="C16" i="5"/>
  <c r="D16" i="5"/>
  <c r="E16" i="5"/>
  <c r="F16" i="5"/>
  <c r="G16" i="5"/>
  <c r="H16" i="5"/>
  <c r="I16" i="5"/>
  <c r="J16" i="5"/>
  <c r="K16" i="5"/>
  <c r="L16" i="5"/>
  <c r="M16" i="5"/>
  <c r="N16" i="5"/>
  <c r="C17" i="5"/>
  <c r="D17" i="5"/>
  <c r="E17" i="5"/>
  <c r="F17" i="5"/>
  <c r="G17" i="5"/>
  <c r="H17" i="5"/>
  <c r="I17" i="5"/>
  <c r="J17" i="5"/>
  <c r="K17" i="5"/>
  <c r="L17" i="5"/>
  <c r="M17" i="5"/>
  <c r="N17" i="5"/>
  <c r="C18" i="5"/>
  <c r="D18" i="5"/>
  <c r="E18" i="5"/>
  <c r="F18" i="5"/>
  <c r="G18" i="5"/>
  <c r="H18" i="5"/>
  <c r="I18" i="5"/>
  <c r="J18" i="5"/>
  <c r="K18" i="5"/>
  <c r="L18" i="5"/>
  <c r="M18" i="5"/>
  <c r="N18" i="5"/>
  <c r="C19" i="5"/>
  <c r="D19" i="5"/>
  <c r="E19" i="5"/>
  <c r="F19" i="5"/>
  <c r="G19" i="5"/>
  <c r="H19" i="5"/>
  <c r="I19" i="5"/>
  <c r="J19" i="5"/>
  <c r="K19" i="5"/>
  <c r="L19" i="5"/>
  <c r="M19" i="5"/>
  <c r="N19" i="5"/>
  <c r="C20" i="5"/>
  <c r="D20" i="5"/>
  <c r="E20" i="5"/>
  <c r="F20" i="5"/>
  <c r="G20" i="5"/>
  <c r="H20" i="5"/>
  <c r="I20" i="5"/>
  <c r="J20" i="5"/>
  <c r="K20" i="5"/>
  <c r="L20" i="5"/>
  <c r="M20" i="5"/>
  <c r="N20" i="5"/>
  <c r="C21" i="5"/>
  <c r="D21" i="5"/>
  <c r="E21" i="5"/>
  <c r="F21" i="5"/>
  <c r="G21" i="5"/>
  <c r="H21" i="5"/>
  <c r="I21" i="5"/>
  <c r="J21" i="5"/>
  <c r="K21" i="5"/>
  <c r="L21" i="5"/>
  <c r="M21" i="5"/>
  <c r="N21" i="5"/>
  <c r="C22" i="5"/>
  <c r="D22" i="5"/>
  <c r="E22" i="5"/>
  <c r="F22" i="5"/>
  <c r="G22" i="5"/>
  <c r="H22" i="5"/>
  <c r="I22" i="5"/>
  <c r="J22" i="5"/>
  <c r="K22" i="5"/>
  <c r="L22" i="5"/>
  <c r="M22" i="5"/>
  <c r="N22" i="5"/>
  <c r="P16" i="5" a="1"/>
  <c r="P16" i="5"/>
  <c r="P17" i="5"/>
  <c r="P18" i="5"/>
  <c r="P19" i="5"/>
  <c r="P20" i="5"/>
  <c r="P21" i="5"/>
  <c r="P22" i="5"/>
  <c r="C15" i="5" a="1"/>
  <c r="C15" i="5"/>
  <c r="C27" i="5"/>
  <c r="N15" i="5"/>
  <c r="N27" i="5"/>
  <c r="M15" i="5"/>
  <c r="M27" i="5"/>
  <c r="L15" i="5"/>
  <c r="L27" i="5"/>
  <c r="K15" i="5"/>
  <c r="K27" i="5"/>
  <c r="J15" i="5"/>
  <c r="J27" i="5"/>
  <c r="I15" i="5"/>
  <c r="I27" i="5"/>
  <c r="H15" i="5"/>
  <c r="H27" i="5"/>
  <c r="G15" i="5"/>
  <c r="G27" i="5"/>
  <c r="F15" i="5"/>
  <c r="F27" i="5"/>
  <c r="E15" i="5"/>
  <c r="E27" i="5"/>
  <c r="D15" i="5"/>
  <c r="D27" i="5"/>
  <c r="P15" i="5"/>
  <c r="P27" i="5"/>
</calcChain>
</file>

<file path=xl/sharedStrings.xml><?xml version="1.0" encoding="utf-8"?>
<sst xmlns="http://schemas.openxmlformats.org/spreadsheetml/2006/main" count="92" uniqueCount="19">
  <si>
    <t>Sensitivity Analysis for MIT Computer Corporation (using tableaus)</t>
  </si>
  <si>
    <t>-z</t>
  </si>
  <si>
    <t>A</t>
  </si>
  <si>
    <t>B</t>
  </si>
  <si>
    <t>C</t>
  </si>
  <si>
    <t>D</t>
  </si>
  <si>
    <t>E</t>
  </si>
  <si>
    <t>S1</t>
  </si>
  <si>
    <t>S2</t>
  </si>
  <si>
    <t>S3</t>
  </si>
  <si>
    <t>S4</t>
  </si>
  <si>
    <t>S5</t>
  </si>
  <si>
    <t>S6</t>
  </si>
  <si>
    <t>S7</t>
  </si>
  <si>
    <t>RHS</t>
  </si>
  <si>
    <t>Cost coef A</t>
  </si>
  <si>
    <t>These are the values in the z-row of the final tableau if the cost coefficient of A changes.</t>
  </si>
  <si>
    <t>- RHS</t>
  </si>
  <si>
    <t>Different values for the number of available drives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</si>
</sst>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2"/>
      <color theme="1"/>
      <name val="Calibri"/>
      <family val="2"/>
      <scheme val="minor"/>
    </font>
    <font>
      <b/>
      <sz val="16"/>
      <color theme="1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1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5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2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1" fontId="0" fillId="3" borderId="1" xfId="0" applyNumberFormat="1" applyFill="1" applyBorder="1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/>
    <xf numFmtId="0" fontId="0" fillId="4" borderId="1" xfId="0" applyFill="1" applyBorder="1" applyAlignment="1">
      <alignment horizontal="center"/>
    </xf>
    <xf numFmtId="0" fontId="5" fillId="0" borderId="0" xfId="0" applyFont="1" applyAlignment="1">
      <alignment horizontal="center"/>
    </xf>
    <xf numFmtId="0" fontId="5" fillId="5" borderId="0" xfId="0" applyFont="1" applyFill="1" applyAlignment="1">
      <alignment horizontal="center"/>
    </xf>
    <xf numFmtId="0" fontId="5" fillId="5" borderId="0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1" fontId="0" fillId="4" borderId="1" xfId="0" applyNumberForma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6" fillId="0" borderId="0" xfId="0" applyFont="1" applyAlignment="1">
      <alignment horizontal="left"/>
    </xf>
  </cellXfs>
  <cellStyles count="2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Normal" xfId="0" builtinId="0"/>
  </cellStyles>
  <dxfs count="32"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905700146675248"/>
          <c:y val="0.0555555555555555"/>
          <c:w val="0.863248874960782"/>
          <c:h val="0.822469378827647"/>
        </c:manualLayout>
      </c:layout>
      <c:scatterChart>
        <c:scatterStyle val="lineMarker"/>
        <c:varyColors val="0"/>
        <c:ser>
          <c:idx val="0"/>
          <c:order val="0"/>
          <c:xVal>
            <c:numRef>
              <c:f>'cost of A'!$A$28:$A$43</c:f>
              <c:numCache>
                <c:formatCode>General</c:formatCode>
                <c:ptCount val="16"/>
                <c:pt idx="0">
                  <c:v>0.5</c:v>
                </c:pt>
                <c:pt idx="1">
                  <c:v>0.6</c:v>
                </c:pt>
                <c:pt idx="2">
                  <c:v>0.7</c:v>
                </c:pt>
                <c:pt idx="3">
                  <c:v>0.8</c:v>
                </c:pt>
                <c:pt idx="4">
                  <c:v>0.9</c:v>
                </c:pt>
                <c:pt idx="5">
                  <c:v>1.0</c:v>
                </c:pt>
                <c:pt idx="6">
                  <c:v>1.1</c:v>
                </c:pt>
                <c:pt idx="7">
                  <c:v>1.2</c:v>
                </c:pt>
                <c:pt idx="8">
                  <c:v>1.3</c:v>
                </c:pt>
                <c:pt idx="9">
                  <c:v>1.4</c:v>
                </c:pt>
                <c:pt idx="10">
                  <c:v>1.5</c:v>
                </c:pt>
                <c:pt idx="11">
                  <c:v>1.6</c:v>
                </c:pt>
                <c:pt idx="12">
                  <c:v>1.7</c:v>
                </c:pt>
                <c:pt idx="13">
                  <c:v>1.8</c:v>
                </c:pt>
                <c:pt idx="14">
                  <c:v>1.9</c:v>
                </c:pt>
                <c:pt idx="15">
                  <c:v>2.0</c:v>
                </c:pt>
              </c:numCache>
            </c:numRef>
          </c:xVal>
          <c:yVal>
            <c:numRef>
              <c:f>'cost of A'!$P$28:$P$43</c:f>
              <c:numCache>
                <c:formatCode>General</c:formatCode>
                <c:ptCount val="16"/>
                <c:pt idx="0">
                  <c:v>33.52</c:v>
                </c:pt>
                <c:pt idx="1">
                  <c:v>35.32</c:v>
                </c:pt>
                <c:pt idx="2">
                  <c:v>37.12</c:v>
                </c:pt>
                <c:pt idx="3">
                  <c:v>38.92</c:v>
                </c:pt>
                <c:pt idx="4">
                  <c:v>40.72</c:v>
                </c:pt>
                <c:pt idx="5">
                  <c:v>42.52</c:v>
                </c:pt>
                <c:pt idx="6">
                  <c:v>44.32</c:v>
                </c:pt>
                <c:pt idx="7">
                  <c:v>46.12</c:v>
                </c:pt>
                <c:pt idx="8">
                  <c:v>47.92</c:v>
                </c:pt>
                <c:pt idx="9">
                  <c:v>49.72</c:v>
                </c:pt>
                <c:pt idx="10">
                  <c:v>51.52</c:v>
                </c:pt>
                <c:pt idx="11">
                  <c:v>53.32</c:v>
                </c:pt>
                <c:pt idx="12">
                  <c:v>55.12</c:v>
                </c:pt>
                <c:pt idx="13">
                  <c:v>56.92</c:v>
                </c:pt>
                <c:pt idx="14">
                  <c:v>58.72</c:v>
                </c:pt>
                <c:pt idx="15">
                  <c:v>60.52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44483976"/>
        <c:axId val="2044488904"/>
      </c:scatterChart>
      <c:valAx>
        <c:axId val="2044483976"/>
        <c:scaling>
          <c:orientation val="minMax"/>
          <c:max val="2.0"/>
          <c:min val="0.5"/>
        </c:scaling>
        <c:delete val="0"/>
        <c:axPos val="b"/>
        <c:numFmt formatCode="General" sourceLinked="1"/>
        <c:majorTickMark val="out"/>
        <c:minorTickMark val="none"/>
        <c:tickLblPos val="nextTo"/>
        <c:crossAx val="2044488904"/>
        <c:crosses val="autoZero"/>
        <c:crossBetween val="midCat"/>
      </c:valAx>
      <c:valAx>
        <c:axId val="2044488904"/>
        <c:scaling>
          <c:orientation val="minMax"/>
          <c:min val="30.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4448397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440268</xdr:colOff>
      <xdr:row>29</xdr:row>
      <xdr:rowOff>42332</xdr:rowOff>
    </xdr:from>
    <xdr:to>
      <xdr:col>9</xdr:col>
      <xdr:colOff>423334</xdr:colOff>
      <xdr:row>43</xdr:row>
      <xdr:rowOff>59265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0.14097</cdr:x>
      <cdr:y>0.04938</cdr:y>
    </cdr:from>
    <cdr:to>
      <cdr:x>0.7489</cdr:x>
      <cdr:y>0.25617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541866" y="135469"/>
          <a:ext cx="2336800" cy="567266"/>
        </a:xfrm>
        <a:prstGeom xmlns:a="http://schemas.openxmlformats.org/drawingml/2006/main" prst="rect">
          <a:avLst/>
        </a:prstGeom>
      </cdr:spPr>
      <cdr:style>
        <a:lnRef xmlns:a="http://schemas.openxmlformats.org/drawingml/2006/main" idx="1">
          <a:schemeClr val="accent5"/>
        </a:lnRef>
        <a:fillRef xmlns:a="http://schemas.openxmlformats.org/drawingml/2006/main" idx="2">
          <a:schemeClr val="accent5"/>
        </a:fillRef>
        <a:effectRef xmlns:a="http://schemas.openxmlformats.org/drawingml/2006/main" idx="1">
          <a:schemeClr val="accent5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en-US" sz="1600"/>
            <a:t>This is profit as a function of the cost coefficient of A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2"/>
  <sheetViews>
    <sheetView zoomScale="150" zoomScaleNormal="150" zoomScalePageLayoutView="150" workbookViewId="0">
      <selection activeCell="B24" sqref="B24"/>
    </sheetView>
  </sheetViews>
  <sheetFormatPr baseColWidth="10" defaultRowHeight="15" x14ac:dyDescent="0"/>
  <cols>
    <col min="2" max="10" width="6.33203125" style="2" customWidth="1"/>
    <col min="11" max="14" width="6.5" style="2" customWidth="1"/>
    <col min="15" max="15" width="3.6640625" style="2" customWidth="1"/>
    <col min="16" max="16" width="6.5" style="2" customWidth="1"/>
    <col min="17" max="20" width="17.83203125" customWidth="1"/>
    <col min="22" max="28" width="8" style="2" customWidth="1"/>
    <col min="29" max="31" width="5.6640625" style="2" customWidth="1"/>
    <col min="32" max="32" width="5.6640625" customWidth="1"/>
  </cols>
  <sheetData>
    <row r="1" spans="1:28" ht="20">
      <c r="A1" s="1" t="s">
        <v>0</v>
      </c>
    </row>
    <row r="3" spans="1:28">
      <c r="B3" s="3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P3" s="2" t="s">
        <v>14</v>
      </c>
    </row>
    <row r="4" spans="1:28">
      <c r="C4" s="4">
        <v>1.2</v>
      </c>
      <c r="D4" s="4">
        <v>0.8</v>
      </c>
      <c r="E4" s="4">
        <v>0.6</v>
      </c>
      <c r="F4" s="4">
        <v>0.6</v>
      </c>
      <c r="G4" s="4">
        <v>0.3</v>
      </c>
      <c r="H4" s="4">
        <v>0</v>
      </c>
      <c r="I4" s="4">
        <v>0</v>
      </c>
      <c r="J4" s="4">
        <v>0</v>
      </c>
      <c r="K4" s="4">
        <v>0</v>
      </c>
      <c r="L4" s="4">
        <v>0</v>
      </c>
      <c r="M4" s="4">
        <v>0</v>
      </c>
      <c r="N4" s="4">
        <v>0</v>
      </c>
      <c r="P4" s="4">
        <v>0</v>
      </c>
      <c r="V4" s="4">
        <f>C4</f>
        <v>1.2</v>
      </c>
      <c r="W4" s="4">
        <f t="shared" ref="W4" si="0">D4</f>
        <v>0.8</v>
      </c>
      <c r="X4" s="4">
        <f t="shared" ref="X4" si="1">E4</f>
        <v>0.6</v>
      </c>
      <c r="Y4" s="4">
        <f>G4</f>
        <v>0.3</v>
      </c>
      <c r="Z4" s="4">
        <v>0</v>
      </c>
      <c r="AA4" s="4">
        <v>0</v>
      </c>
      <c r="AB4" s="4">
        <v>0</v>
      </c>
    </row>
    <row r="5" spans="1:28">
      <c r="C5" s="5">
        <v>2</v>
      </c>
      <c r="D5" s="5">
        <v>0</v>
      </c>
      <c r="E5" s="5">
        <v>0</v>
      </c>
      <c r="F5" s="5">
        <v>0</v>
      </c>
      <c r="G5" s="5">
        <v>0</v>
      </c>
      <c r="H5" s="5">
        <v>1</v>
      </c>
      <c r="I5" s="5">
        <v>0</v>
      </c>
      <c r="J5" s="5">
        <v>0</v>
      </c>
      <c r="K5" s="5">
        <v>0</v>
      </c>
      <c r="L5" s="5">
        <v>0</v>
      </c>
      <c r="M5" s="5">
        <v>0</v>
      </c>
      <c r="N5" s="5">
        <v>0</v>
      </c>
      <c r="P5" s="5">
        <v>40</v>
      </c>
      <c r="V5" s="5">
        <f>C5</f>
        <v>2</v>
      </c>
      <c r="W5" s="5">
        <f t="shared" ref="W5:X11" si="2">D5</f>
        <v>0</v>
      </c>
      <c r="X5" s="5">
        <f t="shared" si="2"/>
        <v>0</v>
      </c>
      <c r="Y5" s="5">
        <f>G5</f>
        <v>0</v>
      </c>
      <c r="Z5" s="5">
        <v>1</v>
      </c>
      <c r="AA5" s="5">
        <v>0</v>
      </c>
      <c r="AB5" s="5">
        <v>0</v>
      </c>
    </row>
    <row r="6" spans="1:28">
      <c r="C6" s="5">
        <v>0</v>
      </c>
      <c r="D6" s="5">
        <v>2</v>
      </c>
      <c r="E6" s="5">
        <v>2</v>
      </c>
      <c r="F6" s="5">
        <v>2</v>
      </c>
      <c r="G6" s="5">
        <v>1</v>
      </c>
      <c r="H6" s="5">
        <v>0</v>
      </c>
      <c r="I6" s="5">
        <v>1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P6" s="5">
        <v>240</v>
      </c>
      <c r="V6" s="5">
        <f t="shared" ref="V6:V11" si="3">C6</f>
        <v>0</v>
      </c>
      <c r="W6" s="5">
        <f t="shared" si="2"/>
        <v>2</v>
      </c>
      <c r="X6" s="5">
        <f t="shared" si="2"/>
        <v>2</v>
      </c>
      <c r="Y6" s="5">
        <f t="shared" ref="Y6:Y11" si="4">G6</f>
        <v>1</v>
      </c>
      <c r="Z6" s="5">
        <v>0</v>
      </c>
      <c r="AA6" s="5">
        <v>1</v>
      </c>
      <c r="AB6" s="5">
        <v>0</v>
      </c>
    </row>
    <row r="7" spans="1:28">
      <c r="C7" s="5">
        <v>0.2</v>
      </c>
      <c r="D7" s="5">
        <v>1</v>
      </c>
      <c r="E7" s="5">
        <v>0</v>
      </c>
      <c r="F7" s="5">
        <v>0.5</v>
      </c>
      <c r="G7" s="5">
        <v>0</v>
      </c>
      <c r="H7" s="5">
        <v>0</v>
      </c>
      <c r="I7" s="5">
        <v>0</v>
      </c>
      <c r="J7" s="5">
        <v>1</v>
      </c>
      <c r="K7" s="5">
        <v>0</v>
      </c>
      <c r="L7" s="5">
        <v>0</v>
      </c>
      <c r="M7" s="5">
        <v>0</v>
      </c>
      <c r="N7" s="5">
        <v>0</v>
      </c>
      <c r="P7" s="5">
        <v>20</v>
      </c>
      <c r="V7" s="5">
        <f t="shared" si="3"/>
        <v>0.2</v>
      </c>
      <c r="W7" s="5">
        <f t="shared" si="2"/>
        <v>1</v>
      </c>
      <c r="X7" s="5">
        <f t="shared" si="2"/>
        <v>0</v>
      </c>
      <c r="Y7" s="5">
        <f t="shared" si="4"/>
        <v>0</v>
      </c>
      <c r="Z7" s="5">
        <v>0</v>
      </c>
      <c r="AA7" s="5">
        <v>0</v>
      </c>
      <c r="AB7" s="5">
        <v>0</v>
      </c>
    </row>
    <row r="8" spans="1:28">
      <c r="C8" s="5">
        <v>1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1</v>
      </c>
      <c r="L8" s="5">
        <v>0</v>
      </c>
      <c r="M8" s="5">
        <v>0</v>
      </c>
      <c r="N8" s="5">
        <v>0</v>
      </c>
      <c r="P8" s="5">
        <v>18</v>
      </c>
      <c r="V8" s="5">
        <f t="shared" si="3"/>
        <v>1</v>
      </c>
      <c r="W8" s="5">
        <f t="shared" si="2"/>
        <v>0</v>
      </c>
      <c r="X8" s="5">
        <f t="shared" si="2"/>
        <v>0</v>
      </c>
      <c r="Y8" s="5">
        <f t="shared" si="4"/>
        <v>0</v>
      </c>
      <c r="Z8" s="5">
        <v>0</v>
      </c>
      <c r="AA8" s="5">
        <v>0</v>
      </c>
      <c r="AB8" s="5">
        <v>0</v>
      </c>
    </row>
    <row r="9" spans="1:28">
      <c r="C9" s="5">
        <v>0</v>
      </c>
      <c r="D9" s="5">
        <v>0</v>
      </c>
      <c r="E9" s="5">
        <v>1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1</v>
      </c>
      <c r="M9" s="5">
        <v>0</v>
      </c>
      <c r="N9" s="5">
        <v>0</v>
      </c>
      <c r="P9" s="5">
        <v>3</v>
      </c>
      <c r="V9" s="5">
        <f t="shared" si="3"/>
        <v>0</v>
      </c>
      <c r="W9" s="5">
        <f t="shared" si="2"/>
        <v>0</v>
      </c>
      <c r="X9" s="5">
        <f t="shared" si="2"/>
        <v>1</v>
      </c>
      <c r="Y9" s="5">
        <f t="shared" si="4"/>
        <v>0</v>
      </c>
      <c r="Z9" s="5">
        <v>0</v>
      </c>
      <c r="AA9" s="5">
        <v>0</v>
      </c>
      <c r="AB9" s="5">
        <v>0</v>
      </c>
    </row>
    <row r="10" spans="1:28">
      <c r="C10" s="5">
        <v>1</v>
      </c>
      <c r="D10" s="5">
        <v>1</v>
      </c>
      <c r="E10" s="5">
        <v>1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1</v>
      </c>
      <c r="N10" s="5">
        <v>0</v>
      </c>
      <c r="P10" s="5">
        <v>38</v>
      </c>
      <c r="V10" s="5">
        <f t="shared" si="3"/>
        <v>1</v>
      </c>
      <c r="W10" s="5">
        <f t="shared" si="2"/>
        <v>1</v>
      </c>
      <c r="X10" s="5">
        <f t="shared" si="2"/>
        <v>1</v>
      </c>
      <c r="Y10" s="5">
        <f t="shared" si="4"/>
        <v>0</v>
      </c>
      <c r="Z10" s="5">
        <v>0</v>
      </c>
      <c r="AA10" s="5">
        <v>0</v>
      </c>
      <c r="AB10" s="5">
        <v>1</v>
      </c>
    </row>
    <row r="11" spans="1:28">
      <c r="C11" s="5">
        <v>0</v>
      </c>
      <c r="D11" s="5">
        <v>0</v>
      </c>
      <c r="E11" s="5">
        <v>0</v>
      </c>
      <c r="F11" s="5">
        <v>1</v>
      </c>
      <c r="G11" s="5">
        <v>1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1</v>
      </c>
      <c r="P11" s="5">
        <v>32</v>
      </c>
      <c r="V11" s="5">
        <f t="shared" si="3"/>
        <v>0</v>
      </c>
      <c r="W11" s="5">
        <f t="shared" si="2"/>
        <v>0</v>
      </c>
      <c r="X11" s="5">
        <f t="shared" si="2"/>
        <v>0</v>
      </c>
      <c r="Y11" s="5">
        <f t="shared" si="4"/>
        <v>1</v>
      </c>
      <c r="Z11" s="5">
        <v>0</v>
      </c>
      <c r="AA11" s="5">
        <v>0</v>
      </c>
      <c r="AB11" s="5">
        <v>0</v>
      </c>
    </row>
    <row r="13" spans="1:28">
      <c r="V13" s="4">
        <f t="array" ref="V13:AB13">MMULT(V4:AB4,V14:AB20)</f>
        <v>0</v>
      </c>
      <c r="W13" s="4">
        <v>0</v>
      </c>
      <c r="X13" s="4">
        <v>0.8</v>
      </c>
      <c r="Y13" s="4">
        <v>1.04</v>
      </c>
      <c r="Z13" s="4">
        <v>0.6</v>
      </c>
      <c r="AA13" s="4">
        <v>0</v>
      </c>
      <c r="AB13" s="4">
        <v>0.3</v>
      </c>
    </row>
    <row r="14" spans="1:28">
      <c r="V14" s="5">
        <f t="array" ref="V14:AB20">MINVERSE(V5:AB11)</f>
        <v>0</v>
      </c>
      <c r="W14" s="5">
        <v>0</v>
      </c>
      <c r="X14" s="5">
        <v>0</v>
      </c>
      <c r="Y14" s="5">
        <v>1</v>
      </c>
      <c r="Z14" s="5">
        <v>0</v>
      </c>
      <c r="AA14" s="5">
        <v>0</v>
      </c>
      <c r="AB14" s="5">
        <v>0</v>
      </c>
    </row>
    <row r="15" spans="1:28">
      <c r="C15" s="4">
        <f t="array" ref="C15:N15">C4:N4-MMULT(V13:AB13,C5:N11)</f>
        <v>-2.2204460492503131E-16</v>
      </c>
      <c r="D15" s="4">
        <v>0</v>
      </c>
      <c r="E15" s="4">
        <v>0</v>
      </c>
      <c r="F15" s="4">
        <v>-9.9999999999999978E-2</v>
      </c>
      <c r="G15" s="4">
        <v>0</v>
      </c>
      <c r="H15" s="4">
        <v>0</v>
      </c>
      <c r="I15" s="4">
        <v>0</v>
      </c>
      <c r="J15" s="4">
        <v>-0.8</v>
      </c>
      <c r="K15" s="4">
        <v>-1.04</v>
      </c>
      <c r="L15" s="4">
        <v>-0.6</v>
      </c>
      <c r="M15" s="4">
        <v>0</v>
      </c>
      <c r="N15" s="4">
        <v>-0.3</v>
      </c>
      <c r="P15" s="4">
        <f>P4-MMULT(V13:AB13,P5:P11)</f>
        <v>-46.12</v>
      </c>
      <c r="V15" s="5">
        <v>0</v>
      </c>
      <c r="W15" s="5">
        <v>0</v>
      </c>
      <c r="X15" s="5">
        <v>1</v>
      </c>
      <c r="Y15" s="5">
        <v>-0.2</v>
      </c>
      <c r="Z15" s="5">
        <v>0</v>
      </c>
      <c r="AA15" s="5">
        <v>0</v>
      </c>
      <c r="AB15" s="5">
        <v>0</v>
      </c>
    </row>
    <row r="16" spans="1:28">
      <c r="C16" s="5">
        <f t="array" ref="C16:N22">MMULT(V14:AB20,C5:N11)</f>
        <v>1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1</v>
      </c>
      <c r="L16" s="5">
        <v>0</v>
      </c>
      <c r="M16" s="5">
        <v>0</v>
      </c>
      <c r="N16" s="5">
        <v>0</v>
      </c>
      <c r="P16" s="5">
        <f t="array" ref="P16:P22">MMULT(V14:AB20,P5:P11)</f>
        <v>18</v>
      </c>
      <c r="V16" s="5">
        <v>0</v>
      </c>
      <c r="W16" s="5">
        <v>0</v>
      </c>
      <c r="X16" s="5">
        <v>0</v>
      </c>
      <c r="Y16" s="5">
        <v>5.5511151231257827E-17</v>
      </c>
      <c r="Z16" s="5">
        <v>1</v>
      </c>
      <c r="AA16" s="5">
        <v>0</v>
      </c>
      <c r="AB16" s="5">
        <v>0</v>
      </c>
    </row>
    <row r="17" spans="3:30">
      <c r="C17" s="5">
        <v>0</v>
      </c>
      <c r="D17" s="5">
        <v>1</v>
      </c>
      <c r="E17" s="5">
        <v>0</v>
      </c>
      <c r="F17" s="5">
        <v>0.5</v>
      </c>
      <c r="G17" s="5">
        <v>0</v>
      </c>
      <c r="H17" s="5">
        <v>0</v>
      </c>
      <c r="I17" s="5">
        <v>0</v>
      </c>
      <c r="J17" s="5">
        <v>1</v>
      </c>
      <c r="K17" s="5">
        <v>-0.2</v>
      </c>
      <c r="L17" s="5">
        <v>0</v>
      </c>
      <c r="M17" s="5">
        <v>0</v>
      </c>
      <c r="N17" s="5">
        <v>0</v>
      </c>
      <c r="P17" s="5">
        <v>16.399999999999999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1</v>
      </c>
    </row>
    <row r="18" spans="3:30">
      <c r="C18" s="6">
        <v>5.5511151231257827E-17</v>
      </c>
      <c r="D18" s="5">
        <v>0</v>
      </c>
      <c r="E18" s="5">
        <v>1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6">
        <v>5.5511151231257827E-17</v>
      </c>
      <c r="L18" s="5">
        <v>1</v>
      </c>
      <c r="M18" s="5">
        <v>0</v>
      </c>
      <c r="N18" s="5">
        <v>0</v>
      </c>
      <c r="P18" s="5">
        <v>3.0000000000000009</v>
      </c>
      <c r="V18" s="5">
        <v>1</v>
      </c>
      <c r="W18" s="5">
        <v>0</v>
      </c>
      <c r="X18" s="5">
        <v>0</v>
      </c>
      <c r="Y18" s="5">
        <v>-2</v>
      </c>
      <c r="Z18" s="5">
        <v>0</v>
      </c>
      <c r="AA18" s="5">
        <v>0</v>
      </c>
      <c r="AB18" s="5">
        <v>0</v>
      </c>
    </row>
    <row r="19" spans="3:30">
      <c r="C19" s="5">
        <v>0</v>
      </c>
      <c r="D19" s="5">
        <v>0</v>
      </c>
      <c r="E19" s="5">
        <v>0</v>
      </c>
      <c r="F19" s="5">
        <v>1</v>
      </c>
      <c r="G19" s="5">
        <v>1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1</v>
      </c>
      <c r="P19" s="5">
        <v>32</v>
      </c>
      <c r="V19" s="5">
        <v>0</v>
      </c>
      <c r="W19" s="5">
        <v>1</v>
      </c>
      <c r="X19" s="5">
        <v>-2</v>
      </c>
      <c r="Y19" s="5">
        <v>0.39999999999999991</v>
      </c>
      <c r="Z19" s="5">
        <v>-2</v>
      </c>
      <c r="AA19" s="5">
        <v>0</v>
      </c>
      <c r="AB19" s="5">
        <v>-1</v>
      </c>
    </row>
    <row r="20" spans="3:30"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1</v>
      </c>
      <c r="I20" s="5">
        <v>0</v>
      </c>
      <c r="J20" s="5">
        <v>0</v>
      </c>
      <c r="K20" s="5">
        <v>-2</v>
      </c>
      <c r="L20" s="5">
        <v>0</v>
      </c>
      <c r="M20" s="5">
        <v>0</v>
      </c>
      <c r="N20" s="5">
        <v>0</v>
      </c>
      <c r="P20" s="5">
        <v>4</v>
      </c>
      <c r="V20" s="5">
        <v>0</v>
      </c>
      <c r="W20" s="5">
        <v>0</v>
      </c>
      <c r="X20" s="5">
        <v>-1</v>
      </c>
      <c r="Y20" s="5">
        <v>-0.8</v>
      </c>
      <c r="Z20" s="5">
        <v>-1</v>
      </c>
      <c r="AA20" s="5">
        <v>1</v>
      </c>
      <c r="AB20" s="5">
        <v>0</v>
      </c>
    </row>
    <row r="21" spans="3:30">
      <c r="C21" s="5">
        <v>-1.1102230246251565E-16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1</v>
      </c>
      <c r="J21" s="5">
        <v>-2</v>
      </c>
      <c r="K21" s="5">
        <v>0.39999999999999991</v>
      </c>
      <c r="L21" s="5">
        <v>-2</v>
      </c>
      <c r="M21" s="5">
        <v>0</v>
      </c>
      <c r="N21" s="5">
        <v>-1</v>
      </c>
      <c r="P21" s="5">
        <v>169.2</v>
      </c>
    </row>
    <row r="22" spans="3:30">
      <c r="C22" s="5">
        <v>0</v>
      </c>
      <c r="D22" s="5">
        <v>0</v>
      </c>
      <c r="E22" s="5">
        <v>0</v>
      </c>
      <c r="F22" s="5">
        <v>-0.5</v>
      </c>
      <c r="G22" s="5">
        <v>0</v>
      </c>
      <c r="H22" s="5">
        <v>0</v>
      </c>
      <c r="I22" s="5">
        <v>0</v>
      </c>
      <c r="J22" s="5">
        <v>-1</v>
      </c>
      <c r="K22" s="5">
        <v>-0.8</v>
      </c>
      <c r="L22" s="5">
        <v>-1</v>
      </c>
      <c r="M22" s="5">
        <v>1</v>
      </c>
      <c r="N22" s="5">
        <v>0</v>
      </c>
      <c r="P22" s="5">
        <v>0.60000000000000142</v>
      </c>
    </row>
    <row r="23" spans="3:30">
      <c r="V23"/>
      <c r="W23"/>
      <c r="X23"/>
      <c r="Y23"/>
      <c r="Z23"/>
      <c r="AA23"/>
      <c r="AB23"/>
      <c r="AC23"/>
      <c r="AD23"/>
    </row>
    <row r="24" spans="3:30">
      <c r="V24"/>
      <c r="W24"/>
      <c r="X24"/>
      <c r="Y24"/>
      <c r="Z24"/>
      <c r="AA24"/>
      <c r="AB24"/>
      <c r="AC24"/>
      <c r="AD24"/>
    </row>
    <row r="25" spans="3:30">
      <c r="V25"/>
      <c r="W25"/>
      <c r="X25"/>
      <c r="Y25"/>
      <c r="Z25"/>
      <c r="AA25"/>
      <c r="AB25"/>
      <c r="AC25"/>
      <c r="AD25"/>
    </row>
    <row r="26" spans="3:30">
      <c r="V26"/>
      <c r="W26"/>
      <c r="X26"/>
      <c r="Y26"/>
      <c r="Z26"/>
      <c r="AA26"/>
      <c r="AB26"/>
      <c r="AC26"/>
      <c r="AD26"/>
    </row>
    <row r="27" spans="3:30">
      <c r="V27"/>
      <c r="W27"/>
      <c r="X27"/>
      <c r="Y27"/>
      <c r="Z27"/>
      <c r="AA27"/>
      <c r="AB27"/>
      <c r="AC27"/>
      <c r="AD27"/>
    </row>
    <row r="28" spans="3:30">
      <c r="V28"/>
      <c r="W28"/>
      <c r="X28"/>
      <c r="Y28"/>
      <c r="Z28"/>
      <c r="AA28"/>
      <c r="AB28"/>
      <c r="AC28"/>
      <c r="AD28"/>
    </row>
    <row r="29" spans="3:30">
      <c r="V29"/>
      <c r="W29"/>
      <c r="X29"/>
      <c r="Y29"/>
      <c r="Z29"/>
      <c r="AA29"/>
      <c r="AB29"/>
      <c r="AC29"/>
      <c r="AD29"/>
    </row>
    <row r="30" spans="3:30">
      <c r="V30"/>
      <c r="W30"/>
      <c r="X30"/>
      <c r="Y30"/>
      <c r="Z30"/>
      <c r="AA30"/>
      <c r="AB30"/>
      <c r="AC30"/>
      <c r="AD30"/>
    </row>
    <row r="31" spans="3:30">
      <c r="V31"/>
      <c r="W31"/>
      <c r="X31"/>
      <c r="Y31"/>
      <c r="Z31"/>
      <c r="AA31"/>
      <c r="AB31"/>
      <c r="AC31"/>
      <c r="AD31"/>
    </row>
    <row r="32" spans="3:30">
      <c r="V32"/>
      <c r="W32"/>
      <c r="X32"/>
      <c r="Y32"/>
      <c r="Z32"/>
      <c r="AA32"/>
      <c r="AB32"/>
      <c r="AC32"/>
      <c r="AD32"/>
    </row>
  </sheetData>
  <conditionalFormatting sqref="C4:N4">
    <cfRule type="cellIs" dxfId="31" priority="7" stopIfTrue="1" operator="between">
      <formula>-0.000001</formula>
      <formula>0.0000001</formula>
    </cfRule>
  </conditionalFormatting>
  <conditionalFormatting sqref="P4">
    <cfRule type="cellIs" dxfId="30" priority="5" stopIfTrue="1" operator="between">
      <formula>-0.000001</formula>
      <formula>0.0000001</formula>
    </cfRule>
  </conditionalFormatting>
  <conditionalFormatting sqref="C15:N15">
    <cfRule type="cellIs" dxfId="29" priority="4" stopIfTrue="1" operator="between">
      <formula>-0.000001</formula>
      <formula>0.0000001</formula>
    </cfRule>
  </conditionalFormatting>
  <conditionalFormatting sqref="P15">
    <cfRule type="cellIs" dxfId="28" priority="3" stopIfTrue="1" operator="between">
      <formula>-0.000001</formula>
      <formula>0.0000001</formula>
    </cfRule>
  </conditionalFormatting>
  <conditionalFormatting sqref="V4:AB4">
    <cfRule type="cellIs" dxfId="27" priority="2" stopIfTrue="1" operator="between">
      <formula>-0.000001</formula>
      <formula>0.0000001</formula>
    </cfRule>
  </conditionalFormatting>
  <conditionalFormatting sqref="V13:AB13">
    <cfRule type="cellIs" dxfId="26" priority="1" stopIfTrue="1" operator="between">
      <formula>-0.000001</formula>
      <formula>0.0000001</formula>
    </cfRule>
  </conditionalFormatting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5"/>
  <sheetViews>
    <sheetView zoomScale="150" zoomScaleNormal="150" zoomScalePageLayoutView="150" workbookViewId="0">
      <selection activeCell="Q40" sqref="Q40"/>
    </sheetView>
  </sheetViews>
  <sheetFormatPr baseColWidth="10" defaultRowHeight="15" x14ac:dyDescent="0"/>
  <cols>
    <col min="2" max="10" width="6.33203125" style="2" customWidth="1"/>
    <col min="11" max="14" width="6.5" style="2" customWidth="1"/>
    <col min="15" max="15" width="3.6640625" style="2" customWidth="1"/>
    <col min="16" max="16" width="6.5" style="2" customWidth="1"/>
    <col min="17" max="20" width="17.83203125" customWidth="1"/>
    <col min="22" max="28" width="8" style="2" customWidth="1"/>
    <col min="29" max="31" width="5.6640625" style="2" customWidth="1"/>
    <col min="32" max="32" width="5.6640625" customWidth="1"/>
  </cols>
  <sheetData>
    <row r="1" spans="1:28" ht="20">
      <c r="A1" s="1" t="s">
        <v>0</v>
      </c>
    </row>
    <row r="3" spans="1:28">
      <c r="B3" s="3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P3" s="2" t="s">
        <v>14</v>
      </c>
    </row>
    <row r="4" spans="1:28">
      <c r="C4" s="4">
        <v>1.2</v>
      </c>
      <c r="D4" s="4">
        <v>0.8</v>
      </c>
      <c r="E4" s="4">
        <v>0.6</v>
      </c>
      <c r="F4" s="4">
        <v>0.6</v>
      </c>
      <c r="G4" s="4">
        <v>0.3</v>
      </c>
      <c r="H4" s="4">
        <v>0</v>
      </c>
      <c r="I4" s="4">
        <v>0</v>
      </c>
      <c r="J4" s="4">
        <v>0</v>
      </c>
      <c r="K4" s="4">
        <v>0</v>
      </c>
      <c r="L4" s="4">
        <v>0</v>
      </c>
      <c r="M4" s="4">
        <v>0</v>
      </c>
      <c r="N4" s="4">
        <v>0</v>
      </c>
      <c r="P4" s="4">
        <v>0</v>
      </c>
      <c r="V4" s="4">
        <f>C4</f>
        <v>1.2</v>
      </c>
      <c r="W4" s="4">
        <f t="shared" ref="W4:X11" si="0">D4</f>
        <v>0.8</v>
      </c>
      <c r="X4" s="4">
        <f t="shared" si="0"/>
        <v>0.6</v>
      </c>
      <c r="Y4" s="4">
        <f>G4</f>
        <v>0.3</v>
      </c>
      <c r="Z4" s="4">
        <v>0</v>
      </c>
      <c r="AA4" s="4">
        <v>0</v>
      </c>
      <c r="AB4" s="4">
        <v>0</v>
      </c>
    </row>
    <row r="5" spans="1:28">
      <c r="C5" s="5">
        <v>2</v>
      </c>
      <c r="D5" s="5">
        <v>0</v>
      </c>
      <c r="E5" s="5">
        <v>0</v>
      </c>
      <c r="F5" s="5">
        <v>0</v>
      </c>
      <c r="G5" s="5">
        <v>0</v>
      </c>
      <c r="H5" s="5">
        <v>1</v>
      </c>
      <c r="I5" s="5">
        <v>0</v>
      </c>
      <c r="J5" s="5">
        <v>0</v>
      </c>
      <c r="K5" s="5">
        <v>0</v>
      </c>
      <c r="L5" s="5">
        <v>0</v>
      </c>
      <c r="M5" s="5">
        <v>0</v>
      </c>
      <c r="N5" s="5">
        <v>0</v>
      </c>
      <c r="P5" s="5">
        <v>40</v>
      </c>
      <c r="V5" s="5">
        <f>C5</f>
        <v>2</v>
      </c>
      <c r="W5" s="5">
        <f t="shared" si="0"/>
        <v>0</v>
      </c>
      <c r="X5" s="5">
        <f t="shared" si="0"/>
        <v>0</v>
      </c>
      <c r="Y5" s="5">
        <f>G5</f>
        <v>0</v>
      </c>
      <c r="Z5" s="5">
        <v>1</v>
      </c>
      <c r="AA5" s="5">
        <v>0</v>
      </c>
      <c r="AB5" s="5">
        <v>0</v>
      </c>
    </row>
    <row r="6" spans="1:28">
      <c r="C6" s="5">
        <v>0</v>
      </c>
      <c r="D6" s="5">
        <v>2</v>
      </c>
      <c r="E6" s="5">
        <v>2</v>
      </c>
      <c r="F6" s="5">
        <v>2</v>
      </c>
      <c r="G6" s="5">
        <v>1</v>
      </c>
      <c r="H6" s="5">
        <v>0</v>
      </c>
      <c r="I6" s="5">
        <v>1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P6" s="5">
        <v>240</v>
      </c>
      <c r="V6" s="5">
        <f t="shared" ref="V6:V11" si="1">C6</f>
        <v>0</v>
      </c>
      <c r="W6" s="5">
        <f t="shared" si="0"/>
        <v>2</v>
      </c>
      <c r="X6" s="5">
        <f t="shared" si="0"/>
        <v>2</v>
      </c>
      <c r="Y6" s="5">
        <f t="shared" ref="Y6:Y11" si="2">G6</f>
        <v>1</v>
      </c>
      <c r="Z6" s="5">
        <v>0</v>
      </c>
      <c r="AA6" s="5">
        <v>1</v>
      </c>
      <c r="AB6" s="5">
        <v>0</v>
      </c>
    </row>
    <row r="7" spans="1:28">
      <c r="C7" s="5">
        <v>0.2</v>
      </c>
      <c r="D7" s="5">
        <v>1</v>
      </c>
      <c r="E7" s="5">
        <v>0</v>
      </c>
      <c r="F7" s="5">
        <v>0.5</v>
      </c>
      <c r="G7" s="5">
        <v>0</v>
      </c>
      <c r="H7" s="5">
        <v>0</v>
      </c>
      <c r="I7" s="5">
        <v>0</v>
      </c>
      <c r="J7" s="5">
        <v>1</v>
      </c>
      <c r="K7" s="5">
        <v>0</v>
      </c>
      <c r="L7" s="5">
        <v>0</v>
      </c>
      <c r="M7" s="5">
        <v>0</v>
      </c>
      <c r="N7" s="5">
        <v>0</v>
      </c>
      <c r="P7" s="5">
        <v>20</v>
      </c>
      <c r="V7" s="5">
        <f t="shared" si="1"/>
        <v>0.2</v>
      </c>
      <c r="W7" s="5">
        <f t="shared" si="0"/>
        <v>1</v>
      </c>
      <c r="X7" s="5">
        <f t="shared" si="0"/>
        <v>0</v>
      </c>
      <c r="Y7" s="5">
        <f t="shared" si="2"/>
        <v>0</v>
      </c>
      <c r="Z7" s="5">
        <v>0</v>
      </c>
      <c r="AA7" s="5">
        <v>0</v>
      </c>
      <c r="AB7" s="5">
        <v>0</v>
      </c>
    </row>
    <row r="8" spans="1:28">
      <c r="C8" s="5">
        <v>1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1</v>
      </c>
      <c r="L8" s="5">
        <v>0</v>
      </c>
      <c r="M8" s="5">
        <v>0</v>
      </c>
      <c r="N8" s="5">
        <v>0</v>
      </c>
      <c r="P8" s="5">
        <v>18</v>
      </c>
      <c r="V8" s="5">
        <f t="shared" si="1"/>
        <v>1</v>
      </c>
      <c r="W8" s="5">
        <f t="shared" si="0"/>
        <v>0</v>
      </c>
      <c r="X8" s="5">
        <f t="shared" si="0"/>
        <v>0</v>
      </c>
      <c r="Y8" s="5">
        <f t="shared" si="2"/>
        <v>0</v>
      </c>
      <c r="Z8" s="5">
        <v>0</v>
      </c>
      <c r="AA8" s="5">
        <v>0</v>
      </c>
      <c r="AB8" s="5">
        <v>0</v>
      </c>
    </row>
    <row r="9" spans="1:28">
      <c r="C9" s="5">
        <v>0</v>
      </c>
      <c r="D9" s="5">
        <v>0</v>
      </c>
      <c r="E9" s="5">
        <v>1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1</v>
      </c>
      <c r="M9" s="5">
        <v>0</v>
      </c>
      <c r="N9" s="5">
        <v>0</v>
      </c>
      <c r="P9" s="5">
        <v>3</v>
      </c>
      <c r="V9" s="5">
        <f t="shared" si="1"/>
        <v>0</v>
      </c>
      <c r="W9" s="5">
        <f t="shared" si="0"/>
        <v>0</v>
      </c>
      <c r="X9" s="5">
        <f t="shared" si="0"/>
        <v>1</v>
      </c>
      <c r="Y9" s="5">
        <f t="shared" si="2"/>
        <v>0</v>
      </c>
      <c r="Z9" s="5">
        <v>0</v>
      </c>
      <c r="AA9" s="5">
        <v>0</v>
      </c>
      <c r="AB9" s="5">
        <v>0</v>
      </c>
    </row>
    <row r="10" spans="1:28">
      <c r="C10" s="5">
        <v>1</v>
      </c>
      <c r="D10" s="5">
        <v>1</v>
      </c>
      <c r="E10" s="5">
        <v>1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1</v>
      </c>
      <c r="N10" s="5">
        <v>0</v>
      </c>
      <c r="P10" s="5">
        <v>38</v>
      </c>
      <c r="V10" s="5">
        <f t="shared" si="1"/>
        <v>1</v>
      </c>
      <c r="W10" s="5">
        <f t="shared" si="0"/>
        <v>1</v>
      </c>
      <c r="X10" s="5">
        <f t="shared" si="0"/>
        <v>1</v>
      </c>
      <c r="Y10" s="5">
        <f t="shared" si="2"/>
        <v>0</v>
      </c>
      <c r="Z10" s="5">
        <v>0</v>
      </c>
      <c r="AA10" s="5">
        <v>0</v>
      </c>
      <c r="AB10" s="5">
        <v>1</v>
      </c>
    </row>
    <row r="11" spans="1:28">
      <c r="C11" s="5">
        <v>0</v>
      </c>
      <c r="D11" s="5">
        <v>0</v>
      </c>
      <c r="E11" s="5">
        <v>0</v>
      </c>
      <c r="F11" s="5">
        <v>1</v>
      </c>
      <c r="G11" s="5">
        <v>1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1</v>
      </c>
      <c r="P11" s="5">
        <v>32</v>
      </c>
      <c r="V11" s="5">
        <f t="shared" si="1"/>
        <v>0</v>
      </c>
      <c r="W11" s="5">
        <f t="shared" si="0"/>
        <v>0</v>
      </c>
      <c r="X11" s="5">
        <f t="shared" si="0"/>
        <v>0</v>
      </c>
      <c r="Y11" s="5">
        <f t="shared" si="2"/>
        <v>1</v>
      </c>
      <c r="Z11" s="5">
        <v>0</v>
      </c>
      <c r="AA11" s="5">
        <v>0</v>
      </c>
      <c r="AB11" s="5">
        <v>0</v>
      </c>
    </row>
    <row r="13" spans="1:28">
      <c r="V13" s="4">
        <f t="array" ref="V13:AB13">MMULT(V4:AB4,V14:AB20)</f>
        <v>0</v>
      </c>
      <c r="W13" s="4">
        <v>0</v>
      </c>
      <c r="X13" s="4">
        <v>0.8</v>
      </c>
      <c r="Y13" s="4">
        <v>1.04</v>
      </c>
      <c r="Z13" s="4">
        <v>0.6</v>
      </c>
      <c r="AA13" s="4">
        <v>0</v>
      </c>
      <c r="AB13" s="4">
        <v>0.3</v>
      </c>
    </row>
    <row r="14" spans="1:28">
      <c r="V14" s="5">
        <f t="array" ref="V14:AB20">MINVERSE(V5:AB11)</f>
        <v>0</v>
      </c>
      <c r="W14" s="5">
        <v>0</v>
      </c>
      <c r="X14" s="5">
        <v>0</v>
      </c>
      <c r="Y14" s="5">
        <v>1</v>
      </c>
      <c r="Z14" s="5">
        <v>0</v>
      </c>
      <c r="AA14" s="5">
        <v>0</v>
      </c>
      <c r="AB14" s="5">
        <v>0</v>
      </c>
    </row>
    <row r="15" spans="1:28">
      <c r="C15" s="4">
        <f t="array" ref="C15:N15">C4:N4-MMULT(V13:AB13,C5:N11)</f>
        <v>-2.2204460492503131E-16</v>
      </c>
      <c r="D15" s="4">
        <v>0</v>
      </c>
      <c r="E15" s="4">
        <v>0</v>
      </c>
      <c r="F15" s="4">
        <v>-9.9999999999999978E-2</v>
      </c>
      <c r="G15" s="4">
        <v>0</v>
      </c>
      <c r="H15" s="4">
        <v>0</v>
      </c>
      <c r="I15" s="4">
        <v>0</v>
      </c>
      <c r="J15" s="4">
        <v>-0.8</v>
      </c>
      <c r="K15" s="4">
        <v>-1.04</v>
      </c>
      <c r="L15" s="4">
        <v>-0.6</v>
      </c>
      <c r="M15" s="4">
        <v>0</v>
      </c>
      <c r="N15" s="4">
        <v>-0.3</v>
      </c>
      <c r="P15" s="4">
        <f>P4-MMULT(V13:AB13,P5:P11)</f>
        <v>-46.12</v>
      </c>
      <c r="V15" s="5">
        <v>0</v>
      </c>
      <c r="W15" s="5">
        <v>0</v>
      </c>
      <c r="X15" s="5">
        <v>1</v>
      </c>
      <c r="Y15" s="5">
        <v>-0.2</v>
      </c>
      <c r="Z15" s="5">
        <v>0</v>
      </c>
      <c r="AA15" s="5">
        <v>0</v>
      </c>
      <c r="AB15" s="5">
        <v>0</v>
      </c>
    </row>
    <row r="16" spans="1:28">
      <c r="C16" s="5">
        <f t="array" ref="C16:N22">MMULT(V14:AB20,C5:N11)</f>
        <v>1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1</v>
      </c>
      <c r="L16" s="5">
        <v>0</v>
      </c>
      <c r="M16" s="5">
        <v>0</v>
      </c>
      <c r="N16" s="5">
        <v>0</v>
      </c>
      <c r="P16" s="5">
        <f t="array" ref="P16:P22">MMULT(V14:AB20,P5:P11)</f>
        <v>18</v>
      </c>
      <c r="V16" s="5">
        <v>0</v>
      </c>
      <c r="W16" s="5">
        <v>0</v>
      </c>
      <c r="X16" s="5">
        <v>0</v>
      </c>
      <c r="Y16" s="5">
        <v>5.5511151231257827E-17</v>
      </c>
      <c r="Z16" s="5">
        <v>1</v>
      </c>
      <c r="AA16" s="5">
        <v>0</v>
      </c>
      <c r="AB16" s="5">
        <v>0</v>
      </c>
    </row>
    <row r="17" spans="1:30">
      <c r="C17" s="5">
        <v>0</v>
      </c>
      <c r="D17" s="5">
        <v>1</v>
      </c>
      <c r="E17" s="5">
        <v>0</v>
      </c>
      <c r="F17" s="5">
        <v>0.5</v>
      </c>
      <c r="G17" s="5">
        <v>0</v>
      </c>
      <c r="H17" s="5">
        <v>0</v>
      </c>
      <c r="I17" s="5">
        <v>0</v>
      </c>
      <c r="J17" s="5">
        <v>1</v>
      </c>
      <c r="K17" s="5">
        <v>-0.2</v>
      </c>
      <c r="L17" s="5">
        <v>0</v>
      </c>
      <c r="M17" s="5">
        <v>0</v>
      </c>
      <c r="N17" s="5">
        <v>0</v>
      </c>
      <c r="P17" s="5">
        <v>16.399999999999999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1</v>
      </c>
    </row>
    <row r="18" spans="1:30">
      <c r="C18" s="6">
        <v>5.5511151231257827E-17</v>
      </c>
      <c r="D18" s="5">
        <v>0</v>
      </c>
      <c r="E18" s="5">
        <v>1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6">
        <v>5.5511151231257827E-17</v>
      </c>
      <c r="L18" s="5">
        <v>1</v>
      </c>
      <c r="M18" s="5">
        <v>0</v>
      </c>
      <c r="N18" s="5">
        <v>0</v>
      </c>
      <c r="P18" s="5">
        <v>3.0000000000000009</v>
      </c>
      <c r="V18" s="5">
        <v>1</v>
      </c>
      <c r="W18" s="5">
        <v>0</v>
      </c>
      <c r="X18" s="5">
        <v>0</v>
      </c>
      <c r="Y18" s="5">
        <v>-2</v>
      </c>
      <c r="Z18" s="5">
        <v>0</v>
      </c>
      <c r="AA18" s="5">
        <v>0</v>
      </c>
      <c r="AB18" s="5">
        <v>0</v>
      </c>
    </row>
    <row r="19" spans="1:30">
      <c r="C19" s="5">
        <v>0</v>
      </c>
      <c r="D19" s="5">
        <v>0</v>
      </c>
      <c r="E19" s="5">
        <v>0</v>
      </c>
      <c r="F19" s="5">
        <v>1</v>
      </c>
      <c r="G19" s="5">
        <v>1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1</v>
      </c>
      <c r="P19" s="5">
        <v>32</v>
      </c>
      <c r="V19" s="5">
        <v>0</v>
      </c>
      <c r="W19" s="5">
        <v>1</v>
      </c>
      <c r="X19" s="5">
        <v>-2</v>
      </c>
      <c r="Y19" s="5">
        <v>0.39999999999999991</v>
      </c>
      <c r="Z19" s="5">
        <v>-2</v>
      </c>
      <c r="AA19" s="5">
        <v>0</v>
      </c>
      <c r="AB19" s="5">
        <v>-1</v>
      </c>
    </row>
    <row r="20" spans="1:30"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1</v>
      </c>
      <c r="I20" s="5">
        <v>0</v>
      </c>
      <c r="J20" s="5">
        <v>0</v>
      </c>
      <c r="K20" s="5">
        <v>-2</v>
      </c>
      <c r="L20" s="5">
        <v>0</v>
      </c>
      <c r="M20" s="5">
        <v>0</v>
      </c>
      <c r="N20" s="5">
        <v>0</v>
      </c>
      <c r="P20" s="5">
        <v>4</v>
      </c>
      <c r="V20" s="5">
        <v>0</v>
      </c>
      <c r="W20" s="5">
        <v>0</v>
      </c>
      <c r="X20" s="5">
        <v>-1</v>
      </c>
      <c r="Y20" s="5">
        <v>-0.8</v>
      </c>
      <c r="Z20" s="5">
        <v>-1</v>
      </c>
      <c r="AA20" s="5">
        <v>1</v>
      </c>
      <c r="AB20" s="5">
        <v>0</v>
      </c>
    </row>
    <row r="21" spans="1:30">
      <c r="C21" s="5">
        <v>-1.1102230246251565E-16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1</v>
      </c>
      <c r="J21" s="5">
        <v>-2</v>
      </c>
      <c r="K21" s="5">
        <v>0.39999999999999991</v>
      </c>
      <c r="L21" s="5">
        <v>-2</v>
      </c>
      <c r="M21" s="5">
        <v>0</v>
      </c>
      <c r="N21" s="5">
        <v>-1</v>
      </c>
      <c r="P21" s="5">
        <v>169.2</v>
      </c>
    </row>
    <row r="22" spans="1:30">
      <c r="C22" s="5">
        <v>0</v>
      </c>
      <c r="D22" s="5">
        <v>0</v>
      </c>
      <c r="E22" s="5">
        <v>0</v>
      </c>
      <c r="F22" s="5">
        <v>-0.5</v>
      </c>
      <c r="G22" s="5">
        <v>0</v>
      </c>
      <c r="H22" s="5">
        <v>0</v>
      </c>
      <c r="I22" s="5">
        <v>0</v>
      </c>
      <c r="J22" s="5">
        <v>-1</v>
      </c>
      <c r="K22" s="5">
        <v>-0.8</v>
      </c>
      <c r="L22" s="5">
        <v>-1</v>
      </c>
      <c r="M22" s="5">
        <v>1</v>
      </c>
      <c r="N22" s="5">
        <v>0</v>
      </c>
      <c r="P22" s="5">
        <v>0.60000000000000142</v>
      </c>
    </row>
    <row r="23" spans="1:30">
      <c r="V23"/>
      <c r="W23"/>
      <c r="X23"/>
      <c r="Y23"/>
      <c r="Z23"/>
      <c r="AA23"/>
      <c r="AB23"/>
      <c r="AC23"/>
      <c r="AD23"/>
    </row>
    <row r="24" spans="1:30">
      <c r="V24"/>
      <c r="W24"/>
      <c r="X24"/>
      <c r="Y24"/>
      <c r="Z24"/>
      <c r="AA24"/>
      <c r="AB24"/>
      <c r="AC24"/>
      <c r="AD24"/>
    </row>
    <row r="25" spans="1:30">
      <c r="V25"/>
      <c r="W25"/>
      <c r="X25"/>
      <c r="Y25"/>
      <c r="Z25"/>
      <c r="AA25"/>
      <c r="AB25"/>
      <c r="AC25"/>
      <c r="AD25"/>
    </row>
    <row r="26" spans="1:30">
      <c r="A26" s="8" t="s">
        <v>15</v>
      </c>
      <c r="C26" s="2" t="s">
        <v>2</v>
      </c>
      <c r="D26" s="2" t="s">
        <v>3</v>
      </c>
      <c r="E26" s="2" t="s">
        <v>4</v>
      </c>
      <c r="F26" s="2" t="s">
        <v>5</v>
      </c>
      <c r="G26" s="2" t="s">
        <v>6</v>
      </c>
      <c r="H26" s="2" t="s">
        <v>7</v>
      </c>
      <c r="I26" s="2" t="s">
        <v>8</v>
      </c>
      <c r="J26" s="2" t="s">
        <v>9</v>
      </c>
      <c r="K26" s="2" t="s">
        <v>10</v>
      </c>
      <c r="L26" s="2" t="s">
        <v>11</v>
      </c>
      <c r="M26" s="2" t="s">
        <v>12</v>
      </c>
      <c r="N26" s="2" t="s">
        <v>13</v>
      </c>
      <c r="P26" s="3" t="s">
        <v>17</v>
      </c>
      <c r="V26"/>
      <c r="W26"/>
      <c r="X26"/>
      <c r="Y26"/>
      <c r="Z26"/>
      <c r="AA26"/>
      <c r="AB26"/>
      <c r="AC26"/>
      <c r="AD26"/>
    </row>
    <row r="27" spans="1:30">
      <c r="B27" s="11">
        <f>B15</f>
        <v>0</v>
      </c>
      <c r="C27" s="12">
        <f>C15</f>
        <v>-2.2204460492503131E-16</v>
      </c>
      <c r="D27" s="12">
        <f t="shared" ref="D27:N27" si="3">D15</f>
        <v>0</v>
      </c>
      <c r="E27" s="12">
        <f t="shared" si="3"/>
        <v>0</v>
      </c>
      <c r="F27" s="12">
        <f t="shared" si="3"/>
        <v>-9.9999999999999978E-2</v>
      </c>
      <c r="G27" s="12">
        <f t="shared" si="3"/>
        <v>0</v>
      </c>
      <c r="H27" s="12">
        <f t="shared" si="3"/>
        <v>0</v>
      </c>
      <c r="I27" s="12">
        <f t="shared" si="3"/>
        <v>0</v>
      </c>
      <c r="J27" s="12">
        <f t="shared" si="3"/>
        <v>-0.8</v>
      </c>
      <c r="K27" s="12">
        <f t="shared" si="3"/>
        <v>-1.04</v>
      </c>
      <c r="L27" s="12">
        <f t="shared" si="3"/>
        <v>-0.6</v>
      </c>
      <c r="M27" s="12">
        <f t="shared" si="3"/>
        <v>0</v>
      </c>
      <c r="N27" s="12">
        <f t="shared" si="3"/>
        <v>-0.3</v>
      </c>
      <c r="O27" s="12"/>
      <c r="P27" s="12">
        <f>-P15</f>
        <v>46.12</v>
      </c>
      <c r="V27"/>
      <c r="W27"/>
      <c r="X27"/>
      <c r="Y27"/>
      <c r="Z27"/>
      <c r="AA27"/>
      <c r="AB27"/>
      <c r="AC27"/>
      <c r="AD27"/>
    </row>
    <row r="28" spans="1:30">
      <c r="A28" s="2">
        <v>0.5</v>
      </c>
      <c r="B28" s="10">
        <f t="dataTable" ref="B28:P43" dt2D="0" dtr="0" r1="C4"/>
        <v>0</v>
      </c>
      <c r="C28" s="14">
        <v>0</v>
      </c>
      <c r="D28" s="14">
        <v>0</v>
      </c>
      <c r="E28" s="14">
        <v>0</v>
      </c>
      <c r="F28" s="9">
        <v>-9.9999999999999978E-2</v>
      </c>
      <c r="G28" s="9">
        <v>0</v>
      </c>
      <c r="H28" s="9">
        <v>0</v>
      </c>
      <c r="I28" s="9">
        <v>0</v>
      </c>
      <c r="J28" s="9">
        <v>-0.8</v>
      </c>
      <c r="K28" s="9">
        <v>-0.34</v>
      </c>
      <c r="L28" s="9">
        <v>-0.6</v>
      </c>
      <c r="M28" s="9">
        <v>0</v>
      </c>
      <c r="N28" s="9">
        <v>-0.3</v>
      </c>
      <c r="O28" s="13">
        <v>0</v>
      </c>
      <c r="P28" s="9">
        <v>33.520000000000003</v>
      </c>
      <c r="V28"/>
      <c r="W28"/>
      <c r="X28"/>
      <c r="Y28"/>
      <c r="Z28"/>
      <c r="AA28"/>
      <c r="AB28"/>
      <c r="AC28"/>
      <c r="AD28"/>
    </row>
    <row r="29" spans="1:30">
      <c r="A29" s="2">
        <v>0.6</v>
      </c>
      <c r="B29" s="10">
        <v>0</v>
      </c>
      <c r="C29" s="14">
        <v>-1.1102230246251565E-16</v>
      </c>
      <c r="D29" s="14">
        <v>0</v>
      </c>
      <c r="E29" s="14">
        <v>0</v>
      </c>
      <c r="F29" s="9">
        <v>-9.9999999999999978E-2</v>
      </c>
      <c r="G29" s="9">
        <v>0</v>
      </c>
      <c r="H29" s="9">
        <v>0</v>
      </c>
      <c r="I29" s="9">
        <v>0</v>
      </c>
      <c r="J29" s="9">
        <v>-0.8</v>
      </c>
      <c r="K29" s="9">
        <v>-0.44</v>
      </c>
      <c r="L29" s="9">
        <v>-0.6</v>
      </c>
      <c r="M29" s="9">
        <v>0</v>
      </c>
      <c r="N29" s="9">
        <v>-0.3</v>
      </c>
      <c r="O29" s="13">
        <v>0</v>
      </c>
      <c r="P29" s="9">
        <v>35.32</v>
      </c>
      <c r="V29"/>
      <c r="W29"/>
      <c r="X29"/>
      <c r="Y29"/>
      <c r="Z29"/>
      <c r="AA29"/>
      <c r="AB29"/>
      <c r="AC29"/>
      <c r="AD29"/>
    </row>
    <row r="30" spans="1:30">
      <c r="A30" s="2">
        <v>0.7</v>
      </c>
      <c r="B30" s="10">
        <v>0</v>
      </c>
      <c r="C30" s="14">
        <v>0</v>
      </c>
      <c r="D30" s="14">
        <v>0</v>
      </c>
      <c r="E30" s="14">
        <v>0</v>
      </c>
      <c r="F30" s="9">
        <v>-9.9999999999999978E-2</v>
      </c>
      <c r="G30" s="9">
        <v>0</v>
      </c>
      <c r="H30" s="9">
        <v>0</v>
      </c>
      <c r="I30" s="9">
        <v>0</v>
      </c>
      <c r="J30" s="9">
        <v>-0.8</v>
      </c>
      <c r="K30" s="9">
        <v>-0.53999999999999992</v>
      </c>
      <c r="L30" s="9">
        <v>-0.6</v>
      </c>
      <c r="M30" s="9">
        <v>0</v>
      </c>
      <c r="N30" s="9">
        <v>-0.3</v>
      </c>
      <c r="O30" s="13">
        <v>0</v>
      </c>
      <c r="P30" s="9">
        <v>37.119999999999997</v>
      </c>
      <c r="V30"/>
      <c r="W30"/>
      <c r="X30"/>
      <c r="Y30"/>
      <c r="Z30"/>
      <c r="AA30"/>
      <c r="AB30"/>
      <c r="AC30"/>
      <c r="AD30"/>
    </row>
    <row r="31" spans="1:30">
      <c r="A31" s="2">
        <v>0.8</v>
      </c>
      <c r="B31" s="10">
        <v>0</v>
      </c>
      <c r="C31" s="14">
        <v>0</v>
      </c>
      <c r="D31" s="14">
        <v>0</v>
      </c>
      <c r="E31" s="14">
        <v>0</v>
      </c>
      <c r="F31" s="9">
        <v>-9.9999999999999978E-2</v>
      </c>
      <c r="G31" s="9">
        <v>0</v>
      </c>
      <c r="H31" s="9">
        <v>0</v>
      </c>
      <c r="I31" s="9">
        <v>0</v>
      </c>
      <c r="J31" s="9">
        <v>-0.8</v>
      </c>
      <c r="K31" s="9">
        <v>-0.64</v>
      </c>
      <c r="L31" s="9">
        <v>-0.6</v>
      </c>
      <c r="M31" s="9">
        <v>0</v>
      </c>
      <c r="N31" s="9">
        <v>-0.3</v>
      </c>
      <c r="O31" s="13">
        <v>0</v>
      </c>
      <c r="P31" s="9">
        <v>38.92</v>
      </c>
      <c r="V31"/>
      <c r="W31"/>
      <c r="X31"/>
      <c r="Y31"/>
      <c r="Z31"/>
      <c r="AA31"/>
      <c r="AB31"/>
      <c r="AC31"/>
      <c r="AD31"/>
    </row>
    <row r="32" spans="1:30">
      <c r="A32" s="2">
        <v>0.9</v>
      </c>
      <c r="B32" s="10">
        <v>0</v>
      </c>
      <c r="C32" s="14">
        <v>0</v>
      </c>
      <c r="D32" s="14">
        <v>0</v>
      </c>
      <c r="E32" s="14">
        <v>0</v>
      </c>
      <c r="F32" s="9">
        <v>-9.9999999999999978E-2</v>
      </c>
      <c r="G32" s="9">
        <v>0</v>
      </c>
      <c r="H32" s="9">
        <v>0</v>
      </c>
      <c r="I32" s="9">
        <v>0</v>
      </c>
      <c r="J32" s="9">
        <v>-0.8</v>
      </c>
      <c r="K32" s="9">
        <v>-0.74</v>
      </c>
      <c r="L32" s="9">
        <v>-0.6</v>
      </c>
      <c r="M32" s="9">
        <v>0</v>
      </c>
      <c r="N32" s="9">
        <v>-0.3</v>
      </c>
      <c r="O32" s="13">
        <v>0</v>
      </c>
      <c r="P32" s="9">
        <v>40.72</v>
      </c>
      <c r="V32"/>
      <c r="W32"/>
      <c r="X32"/>
      <c r="Y32"/>
      <c r="Z32"/>
      <c r="AA32"/>
      <c r="AB32"/>
      <c r="AC32"/>
      <c r="AD32"/>
    </row>
    <row r="33" spans="1:16">
      <c r="A33" s="2">
        <v>1</v>
      </c>
      <c r="B33" s="10">
        <v>0</v>
      </c>
      <c r="C33" s="14">
        <v>0</v>
      </c>
      <c r="D33" s="14">
        <v>0</v>
      </c>
      <c r="E33" s="14">
        <v>0</v>
      </c>
      <c r="F33" s="9">
        <v>-9.9999999999999978E-2</v>
      </c>
      <c r="G33" s="9">
        <v>0</v>
      </c>
      <c r="H33" s="9">
        <v>0</v>
      </c>
      <c r="I33" s="9">
        <v>0</v>
      </c>
      <c r="J33" s="9">
        <v>-0.8</v>
      </c>
      <c r="K33" s="9">
        <v>-0.84</v>
      </c>
      <c r="L33" s="9">
        <v>-0.6</v>
      </c>
      <c r="M33" s="9">
        <v>0</v>
      </c>
      <c r="N33" s="9">
        <v>-0.3</v>
      </c>
      <c r="O33" s="13">
        <v>0</v>
      </c>
      <c r="P33" s="9">
        <v>42.519999999999996</v>
      </c>
    </row>
    <row r="34" spans="1:16">
      <c r="A34" s="2">
        <v>1.1000000000000001</v>
      </c>
      <c r="B34" s="10">
        <v>0</v>
      </c>
      <c r="C34" s="14">
        <v>0</v>
      </c>
      <c r="D34" s="14">
        <v>0</v>
      </c>
      <c r="E34" s="14">
        <v>0</v>
      </c>
      <c r="F34" s="9">
        <v>-9.9999999999999978E-2</v>
      </c>
      <c r="G34" s="9">
        <v>0</v>
      </c>
      <c r="H34" s="9">
        <v>0</v>
      </c>
      <c r="I34" s="9">
        <v>0</v>
      </c>
      <c r="J34" s="9">
        <v>-0.8</v>
      </c>
      <c r="K34" s="9">
        <v>-0.94000000000000006</v>
      </c>
      <c r="L34" s="9">
        <v>-0.6</v>
      </c>
      <c r="M34" s="9">
        <v>0</v>
      </c>
      <c r="N34" s="9">
        <v>-0.3</v>
      </c>
      <c r="O34" s="13">
        <v>0</v>
      </c>
      <c r="P34" s="9">
        <v>44.32</v>
      </c>
    </row>
    <row r="35" spans="1:16">
      <c r="A35" s="2">
        <v>1.2</v>
      </c>
      <c r="B35" s="10">
        <v>0</v>
      </c>
      <c r="C35" s="14">
        <v>-2.2204460492503131E-16</v>
      </c>
      <c r="D35" s="14">
        <v>0</v>
      </c>
      <c r="E35" s="14">
        <v>0</v>
      </c>
      <c r="F35" s="9">
        <v>-9.9999999999999978E-2</v>
      </c>
      <c r="G35" s="9">
        <v>0</v>
      </c>
      <c r="H35" s="9">
        <v>0</v>
      </c>
      <c r="I35" s="9">
        <v>0</v>
      </c>
      <c r="J35" s="9">
        <v>-0.8</v>
      </c>
      <c r="K35" s="9">
        <v>-1.04</v>
      </c>
      <c r="L35" s="9">
        <v>-0.6</v>
      </c>
      <c r="M35" s="9">
        <v>0</v>
      </c>
      <c r="N35" s="9">
        <v>-0.3</v>
      </c>
      <c r="O35" s="13">
        <v>0</v>
      </c>
      <c r="P35" s="9">
        <v>46.12</v>
      </c>
    </row>
    <row r="36" spans="1:16">
      <c r="A36" s="2">
        <v>1.3</v>
      </c>
      <c r="B36" s="10">
        <v>0</v>
      </c>
      <c r="C36" s="14">
        <v>-2.2204460492503131E-16</v>
      </c>
      <c r="D36" s="14">
        <v>0</v>
      </c>
      <c r="E36" s="14">
        <v>0</v>
      </c>
      <c r="F36" s="9">
        <v>-9.9999999999999978E-2</v>
      </c>
      <c r="G36" s="9">
        <v>0</v>
      </c>
      <c r="H36" s="9">
        <v>0</v>
      </c>
      <c r="I36" s="9">
        <v>0</v>
      </c>
      <c r="J36" s="9">
        <v>-0.8</v>
      </c>
      <c r="K36" s="9">
        <v>-1.1400000000000001</v>
      </c>
      <c r="L36" s="9">
        <v>-0.6</v>
      </c>
      <c r="M36" s="9">
        <v>0</v>
      </c>
      <c r="N36" s="9">
        <v>-0.3</v>
      </c>
      <c r="O36" s="13">
        <v>0</v>
      </c>
      <c r="P36" s="9">
        <v>47.92</v>
      </c>
    </row>
    <row r="37" spans="1:16">
      <c r="A37" s="2">
        <v>1.4</v>
      </c>
      <c r="B37" s="10">
        <v>0</v>
      </c>
      <c r="C37" s="14">
        <v>0</v>
      </c>
      <c r="D37" s="14">
        <v>0</v>
      </c>
      <c r="E37" s="14">
        <v>0</v>
      </c>
      <c r="F37" s="9">
        <v>-9.9999999999999978E-2</v>
      </c>
      <c r="G37" s="9">
        <v>0</v>
      </c>
      <c r="H37" s="9">
        <v>0</v>
      </c>
      <c r="I37" s="9">
        <v>0</v>
      </c>
      <c r="J37" s="9">
        <v>-0.8</v>
      </c>
      <c r="K37" s="9">
        <v>-1.2399999999999998</v>
      </c>
      <c r="L37" s="9">
        <v>-0.6</v>
      </c>
      <c r="M37" s="9">
        <v>0</v>
      </c>
      <c r="N37" s="9">
        <v>-0.3</v>
      </c>
      <c r="O37" s="13">
        <v>0</v>
      </c>
      <c r="P37" s="9">
        <v>49.719999999999992</v>
      </c>
    </row>
    <row r="38" spans="1:16">
      <c r="A38" s="2">
        <v>1.5</v>
      </c>
      <c r="B38" s="10">
        <v>0</v>
      </c>
      <c r="C38" s="14">
        <v>0</v>
      </c>
      <c r="D38" s="14">
        <v>0</v>
      </c>
      <c r="E38" s="14">
        <v>0</v>
      </c>
      <c r="F38" s="9">
        <v>-9.9999999999999978E-2</v>
      </c>
      <c r="G38" s="9">
        <v>0</v>
      </c>
      <c r="H38" s="9">
        <v>0</v>
      </c>
      <c r="I38" s="9">
        <v>0</v>
      </c>
      <c r="J38" s="9">
        <v>-0.8</v>
      </c>
      <c r="K38" s="9">
        <v>-1.3399999999999999</v>
      </c>
      <c r="L38" s="9">
        <v>-0.6</v>
      </c>
      <c r="M38" s="9">
        <v>0</v>
      </c>
      <c r="N38" s="9">
        <v>-0.3</v>
      </c>
      <c r="O38" s="13">
        <v>0</v>
      </c>
      <c r="P38" s="9">
        <v>51.519999999999996</v>
      </c>
    </row>
    <row r="39" spans="1:16">
      <c r="A39" s="2">
        <v>1.6</v>
      </c>
      <c r="B39" s="10">
        <v>0</v>
      </c>
      <c r="C39" s="14">
        <v>0</v>
      </c>
      <c r="D39" s="14">
        <v>0</v>
      </c>
      <c r="E39" s="14">
        <v>0</v>
      </c>
      <c r="F39" s="9">
        <v>-9.9999999999999978E-2</v>
      </c>
      <c r="G39" s="9">
        <v>0</v>
      </c>
      <c r="H39" s="9">
        <v>0</v>
      </c>
      <c r="I39" s="9">
        <v>0</v>
      </c>
      <c r="J39" s="9">
        <v>-0.8</v>
      </c>
      <c r="K39" s="9">
        <v>-1.44</v>
      </c>
      <c r="L39" s="9">
        <v>-0.6</v>
      </c>
      <c r="M39" s="9">
        <v>0</v>
      </c>
      <c r="N39" s="9">
        <v>-0.3</v>
      </c>
      <c r="O39" s="13">
        <v>0</v>
      </c>
      <c r="P39" s="9">
        <v>53.32</v>
      </c>
    </row>
    <row r="40" spans="1:16">
      <c r="A40" s="2">
        <v>1.7</v>
      </c>
      <c r="B40" s="10">
        <v>0</v>
      </c>
      <c r="C40" s="14">
        <v>-2.2204460492503131E-16</v>
      </c>
      <c r="D40" s="14">
        <v>0</v>
      </c>
      <c r="E40" s="14">
        <v>0</v>
      </c>
      <c r="F40" s="9">
        <v>-9.9999999999999978E-2</v>
      </c>
      <c r="G40" s="9">
        <v>0</v>
      </c>
      <c r="H40" s="9">
        <v>0</v>
      </c>
      <c r="I40" s="9">
        <v>0</v>
      </c>
      <c r="J40" s="9">
        <v>-0.8</v>
      </c>
      <c r="K40" s="9">
        <v>-1.54</v>
      </c>
      <c r="L40" s="9">
        <v>-0.6</v>
      </c>
      <c r="M40" s="9">
        <v>0</v>
      </c>
      <c r="N40" s="9">
        <v>-0.3</v>
      </c>
      <c r="O40" s="13">
        <v>0</v>
      </c>
      <c r="P40" s="9">
        <v>55.12</v>
      </c>
    </row>
    <row r="41" spans="1:16">
      <c r="A41" s="2">
        <v>1.8</v>
      </c>
      <c r="B41" s="10">
        <v>0</v>
      </c>
      <c r="C41" s="14">
        <v>-2.2204460492503131E-16</v>
      </c>
      <c r="D41" s="14">
        <v>0</v>
      </c>
      <c r="E41" s="14">
        <v>0</v>
      </c>
      <c r="F41" s="9">
        <v>-9.9999999999999978E-2</v>
      </c>
      <c r="G41" s="9">
        <v>0</v>
      </c>
      <c r="H41" s="9">
        <v>0</v>
      </c>
      <c r="I41" s="9">
        <v>0</v>
      </c>
      <c r="J41" s="9">
        <v>-0.8</v>
      </c>
      <c r="K41" s="9">
        <v>-1.6400000000000001</v>
      </c>
      <c r="L41" s="9">
        <v>-0.6</v>
      </c>
      <c r="M41" s="9">
        <v>0</v>
      </c>
      <c r="N41" s="9">
        <v>-0.3</v>
      </c>
      <c r="O41" s="13">
        <v>0</v>
      </c>
      <c r="P41" s="9">
        <v>56.92</v>
      </c>
    </row>
    <row r="42" spans="1:16">
      <c r="A42" s="2">
        <v>1.9</v>
      </c>
      <c r="B42" s="10">
        <v>0</v>
      </c>
      <c r="C42" s="14">
        <v>0</v>
      </c>
      <c r="D42" s="14">
        <v>0</v>
      </c>
      <c r="E42" s="14">
        <v>0</v>
      </c>
      <c r="F42" s="9">
        <v>-9.9999999999999978E-2</v>
      </c>
      <c r="G42" s="9">
        <v>0</v>
      </c>
      <c r="H42" s="9">
        <v>0</v>
      </c>
      <c r="I42" s="9">
        <v>0</v>
      </c>
      <c r="J42" s="9">
        <v>-0.8</v>
      </c>
      <c r="K42" s="9">
        <v>-1.7399999999999998</v>
      </c>
      <c r="L42" s="9">
        <v>-0.6</v>
      </c>
      <c r="M42" s="9">
        <v>0</v>
      </c>
      <c r="N42" s="9">
        <v>-0.3</v>
      </c>
      <c r="O42" s="13">
        <v>0</v>
      </c>
      <c r="P42" s="9">
        <v>58.719999999999992</v>
      </c>
    </row>
    <row r="43" spans="1:16">
      <c r="A43" s="2">
        <v>2</v>
      </c>
      <c r="B43" s="10">
        <v>0</v>
      </c>
      <c r="C43" s="14">
        <v>0</v>
      </c>
      <c r="D43" s="14">
        <v>0</v>
      </c>
      <c r="E43" s="14">
        <v>0</v>
      </c>
      <c r="F43" s="9">
        <v>-9.9999999999999978E-2</v>
      </c>
      <c r="G43" s="9">
        <v>0</v>
      </c>
      <c r="H43" s="9">
        <v>0</v>
      </c>
      <c r="I43" s="9">
        <v>0</v>
      </c>
      <c r="J43" s="9">
        <v>-0.8</v>
      </c>
      <c r="K43" s="9">
        <v>-1.8399999999999999</v>
      </c>
      <c r="L43" s="9">
        <v>-0.6</v>
      </c>
      <c r="M43" s="9">
        <v>0</v>
      </c>
      <c r="N43" s="9">
        <v>-0.3</v>
      </c>
      <c r="O43" s="13">
        <v>0</v>
      </c>
      <c r="P43" s="9">
        <v>60.519999999999996</v>
      </c>
    </row>
    <row r="45" spans="1:16">
      <c r="C45" s="7" t="s">
        <v>16</v>
      </c>
    </row>
  </sheetData>
  <conditionalFormatting sqref="C4:N4">
    <cfRule type="cellIs" dxfId="25" priority="8" stopIfTrue="1" operator="between">
      <formula>-0.000001</formula>
      <formula>0.0000001</formula>
    </cfRule>
  </conditionalFormatting>
  <conditionalFormatting sqref="P4">
    <cfRule type="cellIs" dxfId="24" priority="7" stopIfTrue="1" operator="between">
      <formula>-0.000001</formula>
      <formula>0.0000001</formula>
    </cfRule>
  </conditionalFormatting>
  <conditionalFormatting sqref="C15:N15">
    <cfRule type="cellIs" dxfId="23" priority="6" stopIfTrue="1" operator="between">
      <formula>-0.000001</formula>
      <formula>0.0000001</formula>
    </cfRule>
  </conditionalFormatting>
  <conditionalFormatting sqref="P15">
    <cfRule type="cellIs" dxfId="22" priority="5" stopIfTrue="1" operator="between">
      <formula>-0.000001</formula>
      <formula>0.0000001</formula>
    </cfRule>
  </conditionalFormatting>
  <conditionalFormatting sqref="V4:AB4">
    <cfRule type="cellIs" dxfId="21" priority="4" stopIfTrue="1" operator="between">
      <formula>-0.000001</formula>
      <formula>0.0000001</formula>
    </cfRule>
  </conditionalFormatting>
  <conditionalFormatting sqref="V13:AB13">
    <cfRule type="cellIs" dxfId="20" priority="3" stopIfTrue="1" operator="between">
      <formula>-0.000001</formula>
      <formula>0.0000001</formula>
    </cfRule>
  </conditionalFormatting>
  <conditionalFormatting sqref="P27">
    <cfRule type="cellIs" dxfId="19" priority="1" stopIfTrue="1" operator="between">
      <formula>-0.000001</formula>
      <formula>0.0000001</formula>
    </cfRule>
  </conditionalFormatting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7"/>
  <sheetViews>
    <sheetView topLeftCell="A20" zoomScale="150" zoomScaleNormal="150" zoomScalePageLayoutView="150" workbookViewId="0">
      <selection activeCell="C25" sqref="C25"/>
    </sheetView>
  </sheetViews>
  <sheetFormatPr baseColWidth="10" defaultRowHeight="15" x14ac:dyDescent="0"/>
  <cols>
    <col min="2" max="2" width="6.33203125" style="2" customWidth="1"/>
    <col min="3" max="13" width="7.33203125" style="2" customWidth="1"/>
    <col min="14" max="16" width="5.33203125" style="2" customWidth="1"/>
    <col min="17" max="21" width="5.33203125" customWidth="1"/>
    <col min="22" max="30" width="5.33203125" style="2" customWidth="1"/>
    <col min="31" max="31" width="5.6640625" style="2" customWidth="1"/>
    <col min="32" max="32" width="5.6640625" customWidth="1"/>
  </cols>
  <sheetData>
    <row r="1" spans="1:28" ht="20">
      <c r="A1" s="1" t="s">
        <v>0</v>
      </c>
    </row>
    <row r="3" spans="1:28">
      <c r="B3" s="3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P3" s="2" t="s">
        <v>14</v>
      </c>
    </row>
    <row r="4" spans="1:28">
      <c r="C4" s="4">
        <v>1.2</v>
      </c>
      <c r="D4" s="4">
        <v>0.8</v>
      </c>
      <c r="E4" s="4">
        <v>0.6</v>
      </c>
      <c r="F4" s="4">
        <v>0.6</v>
      </c>
      <c r="G4" s="4">
        <v>0.3</v>
      </c>
      <c r="H4" s="4">
        <v>0</v>
      </c>
      <c r="I4" s="4">
        <v>0</v>
      </c>
      <c r="J4" s="4">
        <v>0</v>
      </c>
      <c r="K4" s="4">
        <v>0</v>
      </c>
      <c r="L4" s="4">
        <v>0</v>
      </c>
      <c r="M4" s="4">
        <v>0</v>
      </c>
      <c r="N4" s="4">
        <v>0</v>
      </c>
      <c r="P4" s="4">
        <v>0</v>
      </c>
      <c r="V4" s="4">
        <f>C4</f>
        <v>1.2</v>
      </c>
      <c r="W4" s="4">
        <f t="shared" ref="W4:X11" si="0">D4</f>
        <v>0.8</v>
      </c>
      <c r="X4" s="4">
        <f t="shared" si="0"/>
        <v>0.6</v>
      </c>
      <c r="Y4" s="4">
        <f>G4</f>
        <v>0.3</v>
      </c>
      <c r="Z4" s="4">
        <v>0</v>
      </c>
      <c r="AA4" s="4">
        <v>0</v>
      </c>
      <c r="AB4" s="4">
        <v>0</v>
      </c>
    </row>
    <row r="5" spans="1:28">
      <c r="C5" s="5">
        <v>2</v>
      </c>
      <c r="D5" s="5">
        <v>0</v>
      </c>
      <c r="E5" s="5">
        <v>0</v>
      </c>
      <c r="F5" s="5">
        <v>0</v>
      </c>
      <c r="G5" s="5">
        <v>0</v>
      </c>
      <c r="H5" s="5">
        <v>1</v>
      </c>
      <c r="I5" s="5">
        <v>0</v>
      </c>
      <c r="J5" s="5">
        <v>0</v>
      </c>
      <c r="K5" s="5">
        <v>0</v>
      </c>
      <c r="L5" s="5">
        <v>0</v>
      </c>
      <c r="M5" s="5">
        <v>0</v>
      </c>
      <c r="N5" s="5">
        <v>0</v>
      </c>
      <c r="P5" s="5">
        <v>40</v>
      </c>
      <c r="V5" s="5">
        <f>C5</f>
        <v>2</v>
      </c>
      <c r="W5" s="5">
        <f t="shared" si="0"/>
        <v>0</v>
      </c>
      <c r="X5" s="5">
        <f t="shared" si="0"/>
        <v>0</v>
      </c>
      <c r="Y5" s="5">
        <f>G5</f>
        <v>0</v>
      </c>
      <c r="Z5" s="5">
        <v>1</v>
      </c>
      <c r="AA5" s="5">
        <v>0</v>
      </c>
      <c r="AB5" s="5">
        <v>0</v>
      </c>
    </row>
    <row r="6" spans="1:28">
      <c r="C6" s="5">
        <v>0</v>
      </c>
      <c r="D6" s="5">
        <v>2</v>
      </c>
      <c r="E6" s="5">
        <v>2</v>
      </c>
      <c r="F6" s="5">
        <v>2</v>
      </c>
      <c r="G6" s="5">
        <v>1</v>
      </c>
      <c r="H6" s="5">
        <v>0</v>
      </c>
      <c r="I6" s="5">
        <v>1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P6" s="5">
        <v>240</v>
      </c>
      <c r="V6" s="5">
        <f t="shared" ref="V6:V11" si="1">C6</f>
        <v>0</v>
      </c>
      <c r="W6" s="5">
        <f t="shared" si="0"/>
        <v>2</v>
      </c>
      <c r="X6" s="5">
        <f t="shared" si="0"/>
        <v>2</v>
      </c>
      <c r="Y6" s="5">
        <f t="shared" ref="Y6:Y11" si="2">G6</f>
        <v>1</v>
      </c>
      <c r="Z6" s="5">
        <v>0</v>
      </c>
      <c r="AA6" s="5">
        <v>1</v>
      </c>
      <c r="AB6" s="5">
        <v>0</v>
      </c>
    </row>
    <row r="7" spans="1:28">
      <c r="C7" s="5">
        <v>0.2</v>
      </c>
      <c r="D7" s="5">
        <v>1</v>
      </c>
      <c r="E7" s="5">
        <v>0</v>
      </c>
      <c r="F7" s="5">
        <v>0.5</v>
      </c>
      <c r="G7" s="5">
        <v>0</v>
      </c>
      <c r="H7" s="5">
        <v>0</v>
      </c>
      <c r="I7" s="5">
        <v>0</v>
      </c>
      <c r="J7" s="5">
        <v>1</v>
      </c>
      <c r="K7" s="5">
        <v>0</v>
      </c>
      <c r="L7" s="5">
        <v>0</v>
      </c>
      <c r="M7" s="5">
        <v>0</v>
      </c>
      <c r="N7" s="5">
        <v>0</v>
      </c>
      <c r="P7" s="16">
        <v>20</v>
      </c>
      <c r="V7" s="5">
        <f t="shared" si="1"/>
        <v>0.2</v>
      </c>
      <c r="W7" s="5">
        <f t="shared" si="0"/>
        <v>1</v>
      </c>
      <c r="X7" s="5">
        <f t="shared" si="0"/>
        <v>0</v>
      </c>
      <c r="Y7" s="5">
        <f t="shared" si="2"/>
        <v>0</v>
      </c>
      <c r="Z7" s="5">
        <v>0</v>
      </c>
      <c r="AA7" s="5">
        <v>0</v>
      </c>
      <c r="AB7" s="5">
        <v>0</v>
      </c>
    </row>
    <row r="8" spans="1:28">
      <c r="C8" s="5">
        <v>1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1</v>
      </c>
      <c r="L8" s="5">
        <v>0</v>
      </c>
      <c r="M8" s="5">
        <v>0</v>
      </c>
      <c r="N8" s="5">
        <v>0</v>
      </c>
      <c r="P8" s="5">
        <v>18</v>
      </c>
      <c r="V8" s="5">
        <f t="shared" si="1"/>
        <v>1</v>
      </c>
      <c r="W8" s="5">
        <f t="shared" si="0"/>
        <v>0</v>
      </c>
      <c r="X8" s="5">
        <f t="shared" si="0"/>
        <v>0</v>
      </c>
      <c r="Y8" s="5">
        <f t="shared" si="2"/>
        <v>0</v>
      </c>
      <c r="Z8" s="5">
        <v>0</v>
      </c>
      <c r="AA8" s="5">
        <v>0</v>
      </c>
      <c r="AB8" s="5">
        <v>0</v>
      </c>
    </row>
    <row r="9" spans="1:28">
      <c r="C9" s="5">
        <v>0</v>
      </c>
      <c r="D9" s="5">
        <v>0</v>
      </c>
      <c r="E9" s="5">
        <v>1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1</v>
      </c>
      <c r="M9" s="5">
        <v>0</v>
      </c>
      <c r="N9" s="5">
        <v>0</v>
      </c>
      <c r="P9" s="5">
        <v>3</v>
      </c>
      <c r="V9" s="5">
        <f t="shared" si="1"/>
        <v>0</v>
      </c>
      <c r="W9" s="5">
        <f t="shared" si="0"/>
        <v>0</v>
      </c>
      <c r="X9" s="5">
        <f t="shared" si="0"/>
        <v>1</v>
      </c>
      <c r="Y9" s="5">
        <f t="shared" si="2"/>
        <v>0</v>
      </c>
      <c r="Z9" s="5">
        <v>0</v>
      </c>
      <c r="AA9" s="5">
        <v>0</v>
      </c>
      <c r="AB9" s="5">
        <v>0</v>
      </c>
    </row>
    <row r="10" spans="1:28">
      <c r="C10" s="5">
        <v>1</v>
      </c>
      <c r="D10" s="5">
        <v>1</v>
      </c>
      <c r="E10" s="5">
        <v>1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1</v>
      </c>
      <c r="N10" s="5">
        <v>0</v>
      </c>
      <c r="P10" s="5">
        <v>38</v>
      </c>
      <c r="V10" s="5">
        <f t="shared" si="1"/>
        <v>1</v>
      </c>
      <c r="W10" s="5">
        <f t="shared" si="0"/>
        <v>1</v>
      </c>
      <c r="X10" s="5">
        <f t="shared" si="0"/>
        <v>1</v>
      </c>
      <c r="Y10" s="5">
        <f t="shared" si="2"/>
        <v>0</v>
      </c>
      <c r="Z10" s="5">
        <v>0</v>
      </c>
      <c r="AA10" s="5">
        <v>0</v>
      </c>
      <c r="AB10" s="5">
        <v>1</v>
      </c>
    </row>
    <row r="11" spans="1:28">
      <c r="C11" s="5">
        <v>0</v>
      </c>
      <c r="D11" s="5">
        <v>0</v>
      </c>
      <c r="E11" s="5">
        <v>0</v>
      </c>
      <c r="F11" s="5">
        <v>1</v>
      </c>
      <c r="G11" s="5">
        <v>1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1</v>
      </c>
      <c r="P11" s="5">
        <v>32</v>
      </c>
      <c r="V11" s="5">
        <f t="shared" si="1"/>
        <v>0</v>
      </c>
      <c r="W11" s="5">
        <f t="shared" si="0"/>
        <v>0</v>
      </c>
      <c r="X11" s="5">
        <f t="shared" si="0"/>
        <v>0</v>
      </c>
      <c r="Y11" s="5">
        <f t="shared" si="2"/>
        <v>1</v>
      </c>
      <c r="Z11" s="5">
        <v>0</v>
      </c>
      <c r="AA11" s="5">
        <v>0</v>
      </c>
      <c r="AB11" s="5">
        <v>0</v>
      </c>
    </row>
    <row r="13" spans="1:28">
      <c r="V13" s="4">
        <f t="array" ref="V13:AB13">MMULT(V4:AB4,V14:AB20)</f>
        <v>0</v>
      </c>
      <c r="W13" s="4">
        <v>0</v>
      </c>
      <c r="X13" s="4">
        <v>0.8</v>
      </c>
      <c r="Y13" s="4">
        <v>1.04</v>
      </c>
      <c r="Z13" s="4">
        <v>0.6</v>
      </c>
      <c r="AA13" s="4">
        <v>0</v>
      </c>
      <c r="AB13" s="4">
        <v>0.3</v>
      </c>
    </row>
    <row r="14" spans="1:28">
      <c r="V14" s="5">
        <f t="array" ref="V14:AB20">MINVERSE(V5:AB11)</f>
        <v>0</v>
      </c>
      <c r="W14" s="5">
        <v>0</v>
      </c>
      <c r="X14" s="5">
        <v>0</v>
      </c>
      <c r="Y14" s="5">
        <v>1</v>
      </c>
      <c r="Z14" s="5">
        <v>0</v>
      </c>
      <c r="AA14" s="5">
        <v>0</v>
      </c>
      <c r="AB14" s="5">
        <v>0</v>
      </c>
    </row>
    <row r="15" spans="1:28">
      <c r="C15" s="4">
        <f t="array" ref="C15:N15">C4:N4-MMULT(V13:AB13,C5:N11)</f>
        <v>-2.2204460492503131E-16</v>
      </c>
      <c r="D15" s="4">
        <v>0</v>
      </c>
      <c r="E15" s="4">
        <v>0</v>
      </c>
      <c r="F15" s="4">
        <v>-9.9999999999999978E-2</v>
      </c>
      <c r="G15" s="4">
        <v>0</v>
      </c>
      <c r="H15" s="4">
        <v>0</v>
      </c>
      <c r="I15" s="4">
        <v>0</v>
      </c>
      <c r="J15" s="4">
        <v>-0.8</v>
      </c>
      <c r="K15" s="4">
        <v>-1.04</v>
      </c>
      <c r="L15" s="4">
        <v>-0.6</v>
      </c>
      <c r="M15" s="4">
        <v>0</v>
      </c>
      <c r="N15" s="4">
        <v>-0.3</v>
      </c>
      <c r="P15" s="4">
        <f>P4-MMULT(V13:AB13,P5:P11)</f>
        <v>-46.12</v>
      </c>
      <c r="V15" s="5">
        <v>0</v>
      </c>
      <c r="W15" s="5">
        <v>0</v>
      </c>
      <c r="X15" s="5">
        <v>1</v>
      </c>
      <c r="Y15" s="5">
        <v>-0.2</v>
      </c>
      <c r="Z15" s="5">
        <v>0</v>
      </c>
      <c r="AA15" s="5">
        <v>0</v>
      </c>
      <c r="AB15" s="5">
        <v>0</v>
      </c>
    </row>
    <row r="16" spans="1:28">
      <c r="C16" s="5">
        <f t="array" ref="C16:N22">MMULT(V14:AB20,C5:N11)</f>
        <v>1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1</v>
      </c>
      <c r="L16" s="5">
        <v>0</v>
      </c>
      <c r="M16" s="5">
        <v>0</v>
      </c>
      <c r="N16" s="5">
        <v>0</v>
      </c>
      <c r="P16" s="5">
        <f t="array" ref="P16:P22">MMULT(V14:AB20,P5:P11)</f>
        <v>18</v>
      </c>
      <c r="V16" s="5">
        <v>0</v>
      </c>
      <c r="W16" s="5">
        <v>0</v>
      </c>
      <c r="X16" s="5">
        <v>0</v>
      </c>
      <c r="Y16" s="5">
        <v>5.5511151231257827E-17</v>
      </c>
      <c r="Z16" s="5">
        <v>1</v>
      </c>
      <c r="AA16" s="5">
        <v>0</v>
      </c>
      <c r="AB16" s="5">
        <v>0</v>
      </c>
    </row>
    <row r="17" spans="1:30">
      <c r="C17" s="5">
        <v>0</v>
      </c>
      <c r="D17" s="5">
        <v>1</v>
      </c>
      <c r="E17" s="5">
        <v>0</v>
      </c>
      <c r="F17" s="5">
        <v>0.5</v>
      </c>
      <c r="G17" s="5">
        <v>0</v>
      </c>
      <c r="H17" s="5">
        <v>0</v>
      </c>
      <c r="I17" s="5">
        <v>0</v>
      </c>
      <c r="J17" s="5">
        <v>1</v>
      </c>
      <c r="K17" s="5">
        <v>-0.2</v>
      </c>
      <c r="L17" s="5">
        <v>0</v>
      </c>
      <c r="M17" s="5">
        <v>0</v>
      </c>
      <c r="N17" s="5">
        <v>0</v>
      </c>
      <c r="P17" s="5">
        <v>16.399999999999999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1</v>
      </c>
    </row>
    <row r="18" spans="1:30">
      <c r="C18" s="6">
        <v>5.5511151231257827E-17</v>
      </c>
      <c r="D18" s="5">
        <v>0</v>
      </c>
      <c r="E18" s="5">
        <v>1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6">
        <v>5.5511151231257827E-17</v>
      </c>
      <c r="L18" s="5">
        <v>1</v>
      </c>
      <c r="M18" s="5">
        <v>0</v>
      </c>
      <c r="N18" s="5">
        <v>0</v>
      </c>
      <c r="P18" s="5">
        <v>3.0000000000000009</v>
      </c>
      <c r="V18" s="5">
        <v>1</v>
      </c>
      <c r="W18" s="5">
        <v>0</v>
      </c>
      <c r="X18" s="5">
        <v>0</v>
      </c>
      <c r="Y18" s="5">
        <v>-2</v>
      </c>
      <c r="Z18" s="5">
        <v>0</v>
      </c>
      <c r="AA18" s="5">
        <v>0</v>
      </c>
      <c r="AB18" s="5">
        <v>0</v>
      </c>
    </row>
    <row r="19" spans="1:30">
      <c r="C19" s="5">
        <v>0</v>
      </c>
      <c r="D19" s="5">
        <v>0</v>
      </c>
      <c r="E19" s="5">
        <v>0</v>
      </c>
      <c r="F19" s="5">
        <v>1</v>
      </c>
      <c r="G19" s="5">
        <v>1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1</v>
      </c>
      <c r="P19" s="5">
        <v>32</v>
      </c>
      <c r="V19" s="5">
        <v>0</v>
      </c>
      <c r="W19" s="5">
        <v>1</v>
      </c>
      <c r="X19" s="5">
        <v>-2</v>
      </c>
      <c r="Y19" s="5">
        <v>0.39999999999999991</v>
      </c>
      <c r="Z19" s="5">
        <v>-2</v>
      </c>
      <c r="AA19" s="5">
        <v>0</v>
      </c>
      <c r="AB19" s="5">
        <v>-1</v>
      </c>
    </row>
    <row r="20" spans="1:30"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1</v>
      </c>
      <c r="I20" s="5">
        <v>0</v>
      </c>
      <c r="J20" s="5">
        <v>0</v>
      </c>
      <c r="K20" s="5">
        <v>-2</v>
      </c>
      <c r="L20" s="5">
        <v>0</v>
      </c>
      <c r="M20" s="5">
        <v>0</v>
      </c>
      <c r="N20" s="5">
        <v>0</v>
      </c>
      <c r="P20" s="5">
        <v>4</v>
      </c>
      <c r="V20" s="5">
        <v>0</v>
      </c>
      <c r="W20" s="5">
        <v>0</v>
      </c>
      <c r="X20" s="5">
        <v>-1</v>
      </c>
      <c r="Y20" s="5">
        <v>-0.8</v>
      </c>
      <c r="Z20" s="5">
        <v>-1</v>
      </c>
      <c r="AA20" s="5">
        <v>1</v>
      </c>
      <c r="AB20" s="5">
        <v>0</v>
      </c>
    </row>
    <row r="21" spans="1:30">
      <c r="C21" s="5">
        <v>-1.1102230246251565E-16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1</v>
      </c>
      <c r="J21" s="5">
        <v>-2</v>
      </c>
      <c r="K21" s="5">
        <v>0.39999999999999991</v>
      </c>
      <c r="L21" s="5">
        <v>-2</v>
      </c>
      <c r="M21" s="5">
        <v>0</v>
      </c>
      <c r="N21" s="5">
        <v>-1</v>
      </c>
      <c r="P21" s="5">
        <v>169.2</v>
      </c>
    </row>
    <row r="22" spans="1:30">
      <c r="C22" s="5">
        <v>0</v>
      </c>
      <c r="D22" s="5">
        <v>0</v>
      </c>
      <c r="E22" s="5">
        <v>0</v>
      </c>
      <c r="F22" s="5">
        <v>-0.5</v>
      </c>
      <c r="G22" s="5">
        <v>0</v>
      </c>
      <c r="H22" s="5">
        <v>0</v>
      </c>
      <c r="I22" s="5">
        <v>0</v>
      </c>
      <c r="J22" s="5">
        <v>-1</v>
      </c>
      <c r="K22" s="5">
        <v>-0.8</v>
      </c>
      <c r="L22" s="5">
        <v>-1</v>
      </c>
      <c r="M22" s="5">
        <v>1</v>
      </c>
      <c r="N22" s="5">
        <v>0</v>
      </c>
      <c r="P22" s="5">
        <v>0.60000000000000142</v>
      </c>
    </row>
    <row r="23" spans="1:30" s="2" customFormat="1">
      <c r="A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</row>
    <row r="24" spans="1:30" s="2" customFormat="1">
      <c r="A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</row>
    <row r="25" spans="1:30" s="2" customFormat="1">
      <c r="A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</row>
    <row r="26" spans="1:30" s="2" customFormat="1">
      <c r="A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</row>
    <row r="27" spans="1:30" s="2" customFormat="1">
      <c r="A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</row>
    <row r="28" spans="1:30" s="2" customFormat="1" ht="18">
      <c r="A28" s="7"/>
      <c r="B28" s="7"/>
      <c r="C28" s="7"/>
      <c r="D28" s="20" t="s">
        <v>18</v>
      </c>
      <c r="E28" s="7"/>
      <c r="F28" s="7"/>
      <c r="G28" s="7"/>
      <c r="Q28"/>
      <c r="R28"/>
      <c r="S28"/>
      <c r="T28"/>
      <c r="U28"/>
      <c r="V28"/>
      <c r="W28"/>
      <c r="X28"/>
      <c r="Y28"/>
      <c r="Z28"/>
      <c r="AA28"/>
      <c r="AB28"/>
      <c r="AC28"/>
      <c r="AD28"/>
    </row>
    <row r="29" spans="1:30" s="2" customFormat="1">
      <c r="A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</row>
    <row r="30" spans="1:30" s="15" customFormat="1">
      <c r="B30" s="15" t="s">
        <v>14</v>
      </c>
      <c r="C30" s="17">
        <v>19</v>
      </c>
      <c r="D30" s="18">
        <v>19.2</v>
      </c>
      <c r="E30" s="18">
        <v>19.399999999999999</v>
      </c>
      <c r="F30" s="18">
        <v>19.600000000000001</v>
      </c>
      <c r="G30" s="18">
        <v>19.8</v>
      </c>
      <c r="H30" s="18">
        <v>20</v>
      </c>
      <c r="I30" s="18">
        <v>20.2</v>
      </c>
      <c r="J30" s="18">
        <v>20.399999999999999</v>
      </c>
      <c r="K30" s="18">
        <v>20.6</v>
      </c>
      <c r="L30" s="18">
        <v>20.8</v>
      </c>
      <c r="M30" s="19">
        <v>21</v>
      </c>
    </row>
    <row r="31" spans="1:30" s="2" customFormat="1">
      <c r="A31"/>
      <c r="B31" s="4">
        <f>P15</f>
        <v>-46.12</v>
      </c>
      <c r="C31" s="2">
        <f t="dataTable" ref="C31:M38" dt2D="0" dtr="1" r1="P7"/>
        <v>-45.32</v>
      </c>
      <c r="D31" s="2">
        <v>-45.48</v>
      </c>
      <c r="E31" s="2">
        <v>-45.639999999999993</v>
      </c>
      <c r="F31" s="2">
        <v>-45.8</v>
      </c>
      <c r="G31" s="2">
        <v>-45.96</v>
      </c>
      <c r="H31" s="2">
        <v>-46.12</v>
      </c>
      <c r="I31" s="2">
        <v>-46.279999999999994</v>
      </c>
      <c r="J31" s="2">
        <v>-46.44</v>
      </c>
      <c r="K31" s="2">
        <v>-46.6</v>
      </c>
      <c r="L31" s="2">
        <v>-46.76</v>
      </c>
      <c r="M31" s="2">
        <v>-46.919999999999995</v>
      </c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</row>
    <row r="32" spans="1:30" s="2" customFormat="1">
      <c r="A32"/>
      <c r="B32" s="5">
        <f>P16</f>
        <v>18</v>
      </c>
      <c r="C32" s="2">
        <v>18</v>
      </c>
      <c r="D32" s="2">
        <v>18</v>
      </c>
      <c r="E32" s="2">
        <v>18</v>
      </c>
      <c r="F32" s="2">
        <v>18</v>
      </c>
      <c r="G32" s="2">
        <v>18</v>
      </c>
      <c r="H32" s="2">
        <v>18</v>
      </c>
      <c r="I32" s="2">
        <v>18</v>
      </c>
      <c r="J32" s="2">
        <v>18</v>
      </c>
      <c r="K32" s="2">
        <v>18</v>
      </c>
      <c r="L32" s="2">
        <v>18</v>
      </c>
      <c r="M32" s="2">
        <v>18</v>
      </c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</row>
    <row r="33" spans="1:30" s="2" customFormat="1">
      <c r="A33"/>
      <c r="B33" s="5">
        <f t="shared" ref="B33:B38" si="3">P17</f>
        <v>16.399999999999999</v>
      </c>
      <c r="C33" s="2">
        <v>15.4</v>
      </c>
      <c r="D33" s="2">
        <v>15.6</v>
      </c>
      <c r="E33" s="2">
        <v>15.799999999999999</v>
      </c>
      <c r="F33" s="2">
        <v>16</v>
      </c>
      <c r="G33" s="2">
        <v>16.2</v>
      </c>
      <c r="H33" s="2">
        <v>16.399999999999999</v>
      </c>
      <c r="I33" s="2">
        <v>16.599999999999998</v>
      </c>
      <c r="J33" s="2">
        <v>16.799999999999997</v>
      </c>
      <c r="K33" s="2">
        <v>17</v>
      </c>
      <c r="L33" s="2">
        <v>17.2</v>
      </c>
      <c r="M33" s="2">
        <v>17.399999999999999</v>
      </c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</row>
    <row r="34" spans="1:30" s="2" customFormat="1">
      <c r="A34"/>
      <c r="B34" s="5">
        <f t="shared" si="3"/>
        <v>3.0000000000000009</v>
      </c>
      <c r="C34" s="2">
        <v>3.0000000000000009</v>
      </c>
      <c r="D34" s="2">
        <v>3.0000000000000009</v>
      </c>
      <c r="E34" s="2">
        <v>3.0000000000000009</v>
      </c>
      <c r="F34" s="2">
        <v>3.0000000000000009</v>
      </c>
      <c r="G34" s="2">
        <v>3.0000000000000009</v>
      </c>
      <c r="H34" s="2">
        <v>3.0000000000000009</v>
      </c>
      <c r="I34" s="2">
        <v>3.0000000000000009</v>
      </c>
      <c r="J34" s="2">
        <v>3.0000000000000009</v>
      </c>
      <c r="K34" s="2">
        <v>3.0000000000000009</v>
      </c>
      <c r="L34" s="2">
        <v>3.0000000000000009</v>
      </c>
      <c r="M34" s="2">
        <v>3.0000000000000009</v>
      </c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</row>
    <row r="35" spans="1:30" s="2" customFormat="1">
      <c r="A35"/>
      <c r="B35" s="5">
        <f t="shared" si="3"/>
        <v>32</v>
      </c>
      <c r="C35" s="2">
        <v>32</v>
      </c>
      <c r="D35" s="2">
        <v>32</v>
      </c>
      <c r="E35" s="2">
        <v>32</v>
      </c>
      <c r="F35" s="2">
        <v>32</v>
      </c>
      <c r="G35" s="2">
        <v>32</v>
      </c>
      <c r="H35" s="2">
        <v>32</v>
      </c>
      <c r="I35" s="2">
        <v>32</v>
      </c>
      <c r="J35" s="2">
        <v>32</v>
      </c>
      <c r="K35" s="2">
        <v>32</v>
      </c>
      <c r="L35" s="2">
        <v>32</v>
      </c>
      <c r="M35" s="2">
        <v>32</v>
      </c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</row>
    <row r="36" spans="1:30" s="2" customFormat="1">
      <c r="A36"/>
      <c r="B36" s="5">
        <f t="shared" si="3"/>
        <v>4</v>
      </c>
      <c r="C36" s="2">
        <v>4</v>
      </c>
      <c r="D36" s="2">
        <v>4</v>
      </c>
      <c r="E36" s="2">
        <v>4</v>
      </c>
      <c r="F36" s="2">
        <v>4</v>
      </c>
      <c r="G36" s="2">
        <v>4</v>
      </c>
      <c r="H36" s="2">
        <v>4</v>
      </c>
      <c r="I36" s="2">
        <v>4</v>
      </c>
      <c r="J36" s="2">
        <v>4</v>
      </c>
      <c r="K36" s="2">
        <v>4</v>
      </c>
      <c r="L36" s="2">
        <v>4</v>
      </c>
      <c r="M36" s="2">
        <v>4</v>
      </c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</row>
    <row r="37" spans="1:30" s="2" customFormat="1">
      <c r="A37"/>
      <c r="B37" s="5">
        <f t="shared" si="3"/>
        <v>169.2</v>
      </c>
      <c r="C37" s="2">
        <v>171.2</v>
      </c>
      <c r="D37" s="2">
        <v>170.79999999999998</v>
      </c>
      <c r="E37" s="2">
        <v>170.39999999999998</v>
      </c>
      <c r="F37" s="2">
        <v>170</v>
      </c>
      <c r="G37" s="2">
        <v>169.6</v>
      </c>
      <c r="H37" s="2">
        <v>169.2</v>
      </c>
      <c r="I37" s="2">
        <v>168.79999999999998</v>
      </c>
      <c r="J37" s="2">
        <v>168.39999999999998</v>
      </c>
      <c r="K37" s="2">
        <v>168</v>
      </c>
      <c r="L37" s="2">
        <v>167.6</v>
      </c>
      <c r="M37" s="2">
        <v>167.2</v>
      </c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</row>
    <row r="38" spans="1:30">
      <c r="B38" s="5">
        <f t="shared" si="3"/>
        <v>0.60000000000000142</v>
      </c>
      <c r="C38" s="2">
        <v>1.6000000000000014</v>
      </c>
      <c r="D38" s="2">
        <v>1.3999999999999986</v>
      </c>
      <c r="E38" s="2">
        <v>1.2000000000000028</v>
      </c>
      <c r="F38" s="2">
        <v>1</v>
      </c>
      <c r="G38" s="2">
        <v>0.79999999999999716</v>
      </c>
      <c r="H38" s="2">
        <v>0.60000000000000142</v>
      </c>
      <c r="I38" s="2">
        <v>0.39999999999999858</v>
      </c>
      <c r="J38" s="2">
        <v>0.20000000000000284</v>
      </c>
      <c r="K38" s="2">
        <v>0</v>
      </c>
      <c r="L38" s="2">
        <v>-0.20000000000000284</v>
      </c>
      <c r="M38" s="2">
        <v>-0.39999999999999858</v>
      </c>
      <c r="N38"/>
      <c r="O38"/>
      <c r="P38"/>
      <c r="V38"/>
      <c r="W38"/>
    </row>
    <row r="40" spans="1:30">
      <c r="B40"/>
    </row>
    <row r="41" spans="1:30">
      <c r="B41"/>
    </row>
    <row r="42" spans="1:30">
      <c r="B42"/>
    </row>
    <row r="43" spans="1:30">
      <c r="B43"/>
    </row>
    <row r="44" spans="1:30">
      <c r="B44"/>
    </row>
    <row r="45" spans="1:30">
      <c r="B45"/>
    </row>
    <row r="46" spans="1:30">
      <c r="B46"/>
    </row>
    <row r="47" spans="1:30">
      <c r="B47"/>
    </row>
  </sheetData>
  <conditionalFormatting sqref="C4:N4">
    <cfRule type="cellIs" dxfId="18" priority="9" stopIfTrue="1" operator="between">
      <formula>-0.000001</formula>
      <formula>0.0000001</formula>
    </cfRule>
  </conditionalFormatting>
  <conditionalFormatting sqref="P4">
    <cfRule type="cellIs" dxfId="17" priority="8" stopIfTrue="1" operator="between">
      <formula>-0.000001</formula>
      <formula>0.0000001</formula>
    </cfRule>
  </conditionalFormatting>
  <conditionalFormatting sqref="C15:N15">
    <cfRule type="cellIs" dxfId="16" priority="7" stopIfTrue="1" operator="between">
      <formula>-0.000001</formula>
      <formula>0.0000001</formula>
    </cfRule>
  </conditionalFormatting>
  <conditionalFormatting sqref="P15">
    <cfRule type="cellIs" dxfId="15" priority="6" stopIfTrue="1" operator="between">
      <formula>-0.000001</formula>
      <formula>0.0000001</formula>
    </cfRule>
  </conditionalFormatting>
  <conditionalFormatting sqref="V4:AB4">
    <cfRule type="cellIs" dxfId="14" priority="5" stopIfTrue="1" operator="between">
      <formula>-0.000001</formula>
      <formula>0.0000001</formula>
    </cfRule>
  </conditionalFormatting>
  <conditionalFormatting sqref="V13:AB13">
    <cfRule type="cellIs" dxfId="13" priority="4" stopIfTrue="1" operator="between">
      <formula>-0.000001</formula>
      <formula>0.0000001</formula>
    </cfRule>
  </conditionalFormatting>
  <conditionalFormatting sqref="B31">
    <cfRule type="cellIs" dxfId="12" priority="1" stopIfTrue="1" operator="between">
      <formula>-0.000001</formula>
      <formula>0.0000001</formula>
    </cfRule>
  </conditionalFormatting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8"/>
  <sheetViews>
    <sheetView tabSelected="1" zoomScale="150" zoomScaleNormal="150" zoomScalePageLayoutView="150" workbookViewId="0">
      <selection activeCell="C3" sqref="C3:P11"/>
    </sheetView>
  </sheetViews>
  <sheetFormatPr baseColWidth="10" defaultRowHeight="15" x14ac:dyDescent="0"/>
  <cols>
    <col min="2" max="10" width="6.33203125" style="2" customWidth="1"/>
    <col min="11" max="13" width="6.5" style="2" customWidth="1"/>
    <col min="14" max="31" width="5.33203125" style="2" customWidth="1"/>
    <col min="32" max="36" width="5.33203125" customWidth="1"/>
  </cols>
  <sheetData>
    <row r="1" spans="1:28" ht="20">
      <c r="A1" s="1" t="s">
        <v>0</v>
      </c>
    </row>
    <row r="3" spans="1:28">
      <c r="B3" s="3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P3" s="2" t="s">
        <v>14</v>
      </c>
    </row>
    <row r="4" spans="1:28">
      <c r="C4" s="4">
        <v>1.2</v>
      </c>
      <c r="D4" s="4">
        <v>0.8</v>
      </c>
      <c r="E4" s="4">
        <v>0.6</v>
      </c>
      <c r="F4" s="4">
        <v>0.6</v>
      </c>
      <c r="G4" s="4">
        <v>0.3</v>
      </c>
      <c r="H4" s="4">
        <v>0</v>
      </c>
      <c r="I4" s="4">
        <v>0</v>
      </c>
      <c r="J4" s="4">
        <v>0</v>
      </c>
      <c r="K4" s="4">
        <v>0</v>
      </c>
      <c r="L4" s="4">
        <v>0</v>
      </c>
      <c r="M4" s="4">
        <v>0</v>
      </c>
      <c r="N4" s="4">
        <v>0</v>
      </c>
      <c r="P4" s="4">
        <v>0</v>
      </c>
      <c r="V4" s="4">
        <f>C4</f>
        <v>1.2</v>
      </c>
      <c r="W4" s="4">
        <f t="shared" ref="W4:X11" si="0">D4</f>
        <v>0.8</v>
      </c>
      <c r="X4" s="4">
        <f t="shared" si="0"/>
        <v>0.6</v>
      </c>
      <c r="Y4" s="4">
        <f>G4</f>
        <v>0.3</v>
      </c>
      <c r="Z4" s="4">
        <v>0</v>
      </c>
      <c r="AA4" s="4">
        <v>0</v>
      </c>
      <c r="AB4" s="4">
        <v>0</v>
      </c>
    </row>
    <row r="5" spans="1:28">
      <c r="C5" s="5">
        <v>2</v>
      </c>
      <c r="D5" s="5">
        <v>0</v>
      </c>
      <c r="E5" s="5">
        <v>0</v>
      </c>
      <c r="F5" s="5">
        <v>0</v>
      </c>
      <c r="G5" s="5">
        <v>0</v>
      </c>
      <c r="H5" s="5">
        <v>1</v>
      </c>
      <c r="I5" s="5">
        <v>0</v>
      </c>
      <c r="J5" s="5">
        <v>0</v>
      </c>
      <c r="K5" s="5">
        <v>0</v>
      </c>
      <c r="L5" s="5">
        <v>0</v>
      </c>
      <c r="M5" s="5">
        <v>0</v>
      </c>
      <c r="N5" s="5">
        <v>0</v>
      </c>
      <c r="P5" s="5">
        <v>40</v>
      </c>
      <c r="V5" s="5">
        <f>C5</f>
        <v>2</v>
      </c>
      <c r="W5" s="5">
        <f t="shared" si="0"/>
        <v>0</v>
      </c>
      <c r="X5" s="5">
        <f t="shared" si="0"/>
        <v>0</v>
      </c>
      <c r="Y5" s="5">
        <f>G5</f>
        <v>0</v>
      </c>
      <c r="Z5" s="5">
        <v>1</v>
      </c>
      <c r="AA5" s="5">
        <v>0</v>
      </c>
      <c r="AB5" s="5">
        <v>0</v>
      </c>
    </row>
    <row r="6" spans="1:28">
      <c r="C6" s="5">
        <v>0</v>
      </c>
      <c r="D6" s="5">
        <v>2</v>
      </c>
      <c r="E6" s="5">
        <v>2</v>
      </c>
      <c r="F6" s="5">
        <v>2</v>
      </c>
      <c r="G6" s="5">
        <v>1</v>
      </c>
      <c r="H6" s="5">
        <v>0</v>
      </c>
      <c r="I6" s="5">
        <v>1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P6" s="5">
        <v>240</v>
      </c>
      <c r="V6" s="5">
        <f t="shared" ref="V6:V11" si="1">C6</f>
        <v>0</v>
      </c>
      <c r="W6" s="5">
        <f t="shared" si="0"/>
        <v>2</v>
      </c>
      <c r="X6" s="5">
        <f t="shared" si="0"/>
        <v>2</v>
      </c>
      <c r="Y6" s="5">
        <f t="shared" ref="Y6:Y11" si="2">G6</f>
        <v>1</v>
      </c>
      <c r="Z6" s="5">
        <v>0</v>
      </c>
      <c r="AA6" s="5">
        <v>1</v>
      </c>
      <c r="AB6" s="5">
        <v>0</v>
      </c>
    </row>
    <row r="7" spans="1:28">
      <c r="C7" s="5">
        <v>0.2</v>
      </c>
      <c r="D7" s="5">
        <v>1</v>
      </c>
      <c r="E7" s="5">
        <v>0</v>
      </c>
      <c r="F7" s="5">
        <v>0.5</v>
      </c>
      <c r="G7" s="5">
        <v>0</v>
      </c>
      <c r="H7" s="5">
        <v>0</v>
      </c>
      <c r="I7" s="5">
        <v>0</v>
      </c>
      <c r="J7" s="5">
        <v>1</v>
      </c>
      <c r="K7" s="5">
        <v>0</v>
      </c>
      <c r="L7" s="5">
        <v>0</v>
      </c>
      <c r="M7" s="5">
        <v>0</v>
      </c>
      <c r="N7" s="5">
        <v>0</v>
      </c>
      <c r="P7" s="5">
        <v>20</v>
      </c>
      <c r="V7" s="5">
        <f t="shared" si="1"/>
        <v>0.2</v>
      </c>
      <c r="W7" s="5">
        <f t="shared" si="0"/>
        <v>1</v>
      </c>
      <c r="X7" s="5">
        <f t="shared" si="0"/>
        <v>0</v>
      </c>
      <c r="Y7" s="5">
        <f t="shared" si="2"/>
        <v>0</v>
      </c>
      <c r="Z7" s="5">
        <v>0</v>
      </c>
      <c r="AA7" s="5">
        <v>0</v>
      </c>
      <c r="AB7" s="5">
        <v>0</v>
      </c>
    </row>
    <row r="8" spans="1:28">
      <c r="C8" s="5">
        <v>1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1</v>
      </c>
      <c r="L8" s="5">
        <v>0</v>
      </c>
      <c r="M8" s="5">
        <v>0</v>
      </c>
      <c r="N8" s="5">
        <v>0</v>
      </c>
      <c r="P8" s="5">
        <v>18</v>
      </c>
      <c r="V8" s="5">
        <f t="shared" si="1"/>
        <v>1</v>
      </c>
      <c r="W8" s="5">
        <f t="shared" si="0"/>
        <v>0</v>
      </c>
      <c r="X8" s="5">
        <f t="shared" si="0"/>
        <v>0</v>
      </c>
      <c r="Y8" s="5">
        <f t="shared" si="2"/>
        <v>0</v>
      </c>
      <c r="Z8" s="5">
        <v>0</v>
      </c>
      <c r="AA8" s="5">
        <v>0</v>
      </c>
      <c r="AB8" s="5">
        <v>0</v>
      </c>
    </row>
    <row r="9" spans="1:28">
      <c r="C9" s="5">
        <v>0</v>
      </c>
      <c r="D9" s="5">
        <v>0</v>
      </c>
      <c r="E9" s="5">
        <v>1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1</v>
      </c>
      <c r="M9" s="5">
        <v>0</v>
      </c>
      <c r="N9" s="5">
        <v>0</v>
      </c>
      <c r="P9" s="5">
        <v>3</v>
      </c>
      <c r="V9" s="5">
        <f t="shared" si="1"/>
        <v>0</v>
      </c>
      <c r="W9" s="5">
        <f t="shared" si="0"/>
        <v>0</v>
      </c>
      <c r="X9" s="5">
        <f t="shared" si="0"/>
        <v>1</v>
      </c>
      <c r="Y9" s="5">
        <f t="shared" si="2"/>
        <v>0</v>
      </c>
      <c r="Z9" s="5">
        <v>0</v>
      </c>
      <c r="AA9" s="5">
        <v>0</v>
      </c>
      <c r="AB9" s="5">
        <v>0</v>
      </c>
    </row>
    <row r="10" spans="1:28">
      <c r="C10" s="5">
        <v>1</v>
      </c>
      <c r="D10" s="5">
        <v>1</v>
      </c>
      <c r="E10" s="5">
        <v>1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1</v>
      </c>
      <c r="N10" s="5">
        <v>0</v>
      </c>
      <c r="P10" s="5">
        <v>38</v>
      </c>
      <c r="V10" s="5">
        <f t="shared" si="1"/>
        <v>1</v>
      </c>
      <c r="W10" s="5">
        <f t="shared" si="0"/>
        <v>1</v>
      </c>
      <c r="X10" s="5">
        <f t="shared" si="0"/>
        <v>1</v>
      </c>
      <c r="Y10" s="5">
        <f t="shared" si="2"/>
        <v>0</v>
      </c>
      <c r="Z10" s="5">
        <v>0</v>
      </c>
      <c r="AA10" s="5">
        <v>0</v>
      </c>
      <c r="AB10" s="5">
        <v>1</v>
      </c>
    </row>
    <row r="11" spans="1:28">
      <c r="C11" s="5">
        <v>0</v>
      </c>
      <c r="D11" s="5">
        <v>0</v>
      </c>
      <c r="E11" s="5">
        <v>0</v>
      </c>
      <c r="F11" s="5">
        <v>1</v>
      </c>
      <c r="G11" s="5">
        <v>1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1</v>
      </c>
      <c r="P11" s="5">
        <v>32</v>
      </c>
      <c r="V11" s="5">
        <f t="shared" si="1"/>
        <v>0</v>
      </c>
      <c r="W11" s="5">
        <f t="shared" si="0"/>
        <v>0</v>
      </c>
      <c r="X11" s="5">
        <f t="shared" si="0"/>
        <v>0</v>
      </c>
      <c r="Y11" s="5">
        <f t="shared" si="2"/>
        <v>1</v>
      </c>
      <c r="Z11" s="5">
        <v>0</v>
      </c>
      <c r="AA11" s="5">
        <v>0</v>
      </c>
      <c r="AB11" s="5">
        <v>0</v>
      </c>
    </row>
    <row r="13" spans="1:28">
      <c r="V13" s="4">
        <f t="array" ref="V13:AB13">MMULT(V4:AB4,V14:AB20)</f>
        <v>0</v>
      </c>
      <c r="W13" s="4">
        <v>0</v>
      </c>
      <c r="X13" s="4">
        <v>0.8</v>
      </c>
      <c r="Y13" s="4">
        <v>1.04</v>
      </c>
      <c r="Z13" s="4">
        <v>0.6</v>
      </c>
      <c r="AA13" s="4">
        <v>0</v>
      </c>
      <c r="AB13" s="4">
        <v>0.3</v>
      </c>
    </row>
    <row r="14" spans="1:28">
      <c r="V14" s="5">
        <f t="array" ref="V14:AB20">MINVERSE(V5:AB11)</f>
        <v>0</v>
      </c>
      <c r="W14" s="5">
        <v>0</v>
      </c>
      <c r="X14" s="5">
        <v>0</v>
      </c>
      <c r="Y14" s="5">
        <v>1</v>
      </c>
      <c r="Z14" s="5">
        <v>0</v>
      </c>
      <c r="AA14" s="5">
        <v>0</v>
      </c>
      <c r="AB14" s="5">
        <v>0</v>
      </c>
    </row>
    <row r="15" spans="1:28">
      <c r="C15" s="4">
        <f t="array" ref="C15:N15">C4:N4-MMULT(V13:AB13,C5:N11)</f>
        <v>-2.2204460492503131E-16</v>
      </c>
      <c r="D15" s="4">
        <v>0</v>
      </c>
      <c r="E15" s="4">
        <v>0</v>
      </c>
      <c r="F15" s="4">
        <v>-9.9999999999999978E-2</v>
      </c>
      <c r="G15" s="4">
        <v>0</v>
      </c>
      <c r="H15" s="4">
        <v>0</v>
      </c>
      <c r="I15" s="4">
        <v>0</v>
      </c>
      <c r="J15" s="4">
        <v>-0.8</v>
      </c>
      <c r="K15" s="4">
        <v>-1.04</v>
      </c>
      <c r="L15" s="4">
        <v>-0.6</v>
      </c>
      <c r="M15" s="4">
        <v>0</v>
      </c>
      <c r="N15" s="4">
        <v>-0.3</v>
      </c>
      <c r="P15" s="4">
        <f>P4-MMULT(V13:AB13,P5:P11)</f>
        <v>-46.12</v>
      </c>
      <c r="V15" s="5">
        <v>0</v>
      </c>
      <c r="W15" s="5">
        <v>0</v>
      </c>
      <c r="X15" s="5">
        <v>1</v>
      </c>
      <c r="Y15" s="5">
        <v>-0.2</v>
      </c>
      <c r="Z15" s="5">
        <v>0</v>
      </c>
      <c r="AA15" s="5">
        <v>0</v>
      </c>
      <c r="AB15" s="5">
        <v>0</v>
      </c>
    </row>
    <row r="16" spans="1:28">
      <c r="C16" s="5">
        <f t="array" ref="C16:N22">MMULT(V14:AB20,C5:N11)</f>
        <v>1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1</v>
      </c>
      <c r="L16" s="5">
        <v>0</v>
      </c>
      <c r="M16" s="5">
        <v>0</v>
      </c>
      <c r="N16" s="5">
        <v>0</v>
      </c>
      <c r="P16" s="5">
        <f t="array" ref="P16:P22">MMULT(V14:AB20,P5:P11)</f>
        <v>18</v>
      </c>
      <c r="V16" s="5">
        <v>0</v>
      </c>
      <c r="W16" s="5">
        <v>0</v>
      </c>
      <c r="X16" s="5">
        <v>0</v>
      </c>
      <c r="Y16" s="5">
        <v>5.5511151231257827E-17</v>
      </c>
      <c r="Z16" s="5">
        <v>1</v>
      </c>
      <c r="AA16" s="5">
        <v>0</v>
      </c>
      <c r="AB16" s="5">
        <v>0</v>
      </c>
    </row>
    <row r="17" spans="2:30">
      <c r="C17" s="5">
        <v>0</v>
      </c>
      <c r="D17" s="5">
        <v>1</v>
      </c>
      <c r="E17" s="5">
        <v>0</v>
      </c>
      <c r="F17" s="5">
        <v>0.5</v>
      </c>
      <c r="G17" s="5">
        <v>0</v>
      </c>
      <c r="H17" s="5">
        <v>0</v>
      </c>
      <c r="I17" s="5">
        <v>0</v>
      </c>
      <c r="J17" s="5">
        <v>1</v>
      </c>
      <c r="K17" s="5">
        <v>-0.2</v>
      </c>
      <c r="L17" s="5">
        <v>0</v>
      </c>
      <c r="M17" s="5">
        <v>0</v>
      </c>
      <c r="N17" s="5">
        <v>0</v>
      </c>
      <c r="P17" s="5">
        <v>16.399999999999999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1</v>
      </c>
    </row>
    <row r="18" spans="2:30">
      <c r="C18" s="6">
        <v>5.5511151231257827E-17</v>
      </c>
      <c r="D18" s="5">
        <v>0</v>
      </c>
      <c r="E18" s="5">
        <v>1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6">
        <v>5.5511151231257827E-17</v>
      </c>
      <c r="L18" s="5">
        <v>1</v>
      </c>
      <c r="M18" s="5">
        <v>0</v>
      </c>
      <c r="N18" s="5">
        <v>0</v>
      </c>
      <c r="P18" s="5">
        <v>3.0000000000000009</v>
      </c>
      <c r="V18" s="5">
        <v>1</v>
      </c>
      <c r="W18" s="5">
        <v>0</v>
      </c>
      <c r="X18" s="5">
        <v>0</v>
      </c>
      <c r="Y18" s="5">
        <v>-2</v>
      </c>
      <c r="Z18" s="5">
        <v>0</v>
      </c>
      <c r="AA18" s="5">
        <v>0</v>
      </c>
      <c r="AB18" s="5">
        <v>0</v>
      </c>
    </row>
    <row r="19" spans="2:30">
      <c r="C19" s="5">
        <v>0</v>
      </c>
      <c r="D19" s="5">
        <v>0</v>
      </c>
      <c r="E19" s="5">
        <v>0</v>
      </c>
      <c r="F19" s="5">
        <v>1</v>
      </c>
      <c r="G19" s="5">
        <v>1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1</v>
      </c>
      <c r="P19" s="5">
        <v>32</v>
      </c>
      <c r="V19" s="5">
        <v>0</v>
      </c>
      <c r="W19" s="5">
        <v>1</v>
      </c>
      <c r="X19" s="5">
        <v>-2</v>
      </c>
      <c r="Y19" s="5">
        <v>0.39999999999999991</v>
      </c>
      <c r="Z19" s="5">
        <v>-2</v>
      </c>
      <c r="AA19" s="5">
        <v>0</v>
      </c>
      <c r="AB19" s="5">
        <v>-1</v>
      </c>
    </row>
    <row r="20" spans="2:30"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1</v>
      </c>
      <c r="I20" s="5">
        <v>0</v>
      </c>
      <c r="J20" s="5">
        <v>0</v>
      </c>
      <c r="K20" s="5">
        <v>-2</v>
      </c>
      <c r="L20" s="5">
        <v>0</v>
      </c>
      <c r="M20" s="5">
        <v>0</v>
      </c>
      <c r="N20" s="5">
        <v>0</v>
      </c>
      <c r="P20" s="5">
        <v>4</v>
      </c>
      <c r="V20" s="5">
        <v>0</v>
      </c>
      <c r="W20" s="5">
        <v>0</v>
      </c>
      <c r="X20" s="5">
        <v>-1</v>
      </c>
      <c r="Y20" s="5">
        <v>-0.8</v>
      </c>
      <c r="Z20" s="5">
        <v>-1</v>
      </c>
      <c r="AA20" s="5">
        <v>1</v>
      </c>
      <c r="AB20" s="5">
        <v>0</v>
      </c>
    </row>
    <row r="21" spans="2:30">
      <c r="C21" s="5">
        <v>-1.1102230246251565E-16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1</v>
      </c>
      <c r="J21" s="5">
        <v>-2</v>
      </c>
      <c r="K21" s="5">
        <v>0.39999999999999991</v>
      </c>
      <c r="L21" s="5">
        <v>-2</v>
      </c>
      <c r="M21" s="5">
        <v>0</v>
      </c>
      <c r="N21" s="5">
        <v>-1</v>
      </c>
      <c r="P21" s="5">
        <v>169.2</v>
      </c>
    </row>
    <row r="22" spans="2:30">
      <c r="C22" s="5">
        <v>0</v>
      </c>
      <c r="D22" s="5">
        <v>0</v>
      </c>
      <c r="E22" s="5">
        <v>0</v>
      </c>
      <c r="F22" s="5">
        <v>-0.5</v>
      </c>
      <c r="G22" s="5">
        <v>0</v>
      </c>
      <c r="H22" s="5">
        <v>0</v>
      </c>
      <c r="I22" s="5">
        <v>0</v>
      </c>
      <c r="J22" s="5">
        <v>-1</v>
      </c>
      <c r="K22" s="5">
        <v>-0.8</v>
      </c>
      <c r="L22" s="5">
        <v>-1</v>
      </c>
      <c r="M22" s="5">
        <v>1</v>
      </c>
      <c r="N22" s="5">
        <v>0</v>
      </c>
      <c r="P22" s="5">
        <v>0.60000000000000142</v>
      </c>
    </row>
    <row r="23" spans="2:30">
      <c r="Y23"/>
      <c r="Z23"/>
      <c r="AA23"/>
      <c r="AB23"/>
      <c r="AC23"/>
      <c r="AD23"/>
    </row>
    <row r="24" spans="2:30">
      <c r="Y24"/>
      <c r="Z24"/>
      <c r="AA24"/>
      <c r="AB24"/>
      <c r="AC24"/>
      <c r="AD24"/>
    </row>
    <row r="25" spans="2:30">
      <c r="P25" s="2" t="str">
        <f>IF(MIN(P16:P21) &gt; 0, "+", "")</f>
        <v>+</v>
      </c>
      <c r="Y25"/>
      <c r="Z25"/>
      <c r="AA25"/>
      <c r="AB25"/>
      <c r="AC25"/>
      <c r="AD25"/>
    </row>
    <row r="26" spans="2:30">
      <c r="Y26"/>
      <c r="Z26"/>
      <c r="AA26"/>
      <c r="AB26"/>
      <c r="AC26"/>
      <c r="AD26"/>
    </row>
    <row r="27" spans="2:30">
      <c r="B27" s="2" t="str">
        <f>P25</f>
        <v>+</v>
      </c>
      <c r="C27" s="2">
        <v>19</v>
      </c>
      <c r="D27" s="2">
        <v>19.05</v>
      </c>
      <c r="E27" s="2">
        <v>19.100000000000001</v>
      </c>
      <c r="F27" s="2">
        <v>19.149999999999999</v>
      </c>
      <c r="G27" s="2">
        <v>19.2</v>
      </c>
      <c r="H27" s="2">
        <v>19.25</v>
      </c>
      <c r="I27" s="2">
        <v>19.3</v>
      </c>
      <c r="J27" s="2">
        <v>19.350000000000001</v>
      </c>
      <c r="K27" s="2">
        <v>19.399999999999999</v>
      </c>
      <c r="L27" s="2">
        <v>19.45</v>
      </c>
      <c r="M27" s="2">
        <v>19.5</v>
      </c>
      <c r="N27" s="2">
        <v>19.55</v>
      </c>
      <c r="O27" s="2">
        <v>19.600000000000001</v>
      </c>
      <c r="P27" s="2">
        <v>19.649999999999999</v>
      </c>
      <c r="Q27" s="2">
        <v>19.7</v>
      </c>
      <c r="R27" s="2">
        <v>19.75</v>
      </c>
      <c r="S27" s="2">
        <v>19.8</v>
      </c>
      <c r="T27" s="2">
        <v>19.850000000000001</v>
      </c>
      <c r="U27" s="2">
        <v>19.899999999999999</v>
      </c>
      <c r="V27" s="2">
        <v>19.95</v>
      </c>
      <c r="W27" s="2">
        <v>20</v>
      </c>
      <c r="X27" s="2">
        <v>20.05</v>
      </c>
      <c r="Y27"/>
      <c r="Z27"/>
      <c r="AA27"/>
      <c r="AB27"/>
      <c r="AC27"/>
      <c r="AD27"/>
    </row>
    <row r="28" spans="2:30">
      <c r="B28" s="2">
        <v>3</v>
      </c>
      <c r="C28" s="2" t="str">
        <f t="dataTable" ref="C28:X48" dt2D="1" dtr="1" r1="P8" r2="P9"/>
        <v>+</v>
      </c>
      <c r="D28" s="2" t="str">
        <v>+</v>
      </c>
      <c r="E28" s="2" t="str">
        <v>+</v>
      </c>
      <c r="F28" s="2" t="str">
        <v>+</v>
      </c>
      <c r="G28" s="2" t="str">
        <v>+</v>
      </c>
      <c r="H28" s="2" t="str">
        <v>+</v>
      </c>
      <c r="I28" s="2" t="str">
        <v>+</v>
      </c>
      <c r="J28" s="2" t="str">
        <v>+</v>
      </c>
      <c r="K28" s="2" t="str">
        <v>+</v>
      </c>
      <c r="L28" s="2" t="str">
        <v>+</v>
      </c>
      <c r="M28" s="2" t="str">
        <v>+</v>
      </c>
      <c r="N28" s="2" t="str">
        <v>+</v>
      </c>
      <c r="O28" s="2" t="str">
        <v>+</v>
      </c>
      <c r="P28" s="2" t="str">
        <v>+</v>
      </c>
      <c r="Q28" s="2" t="str">
        <v>+</v>
      </c>
      <c r="R28" s="2" t="str">
        <v>+</v>
      </c>
      <c r="S28" s="2" t="str">
        <v>+</v>
      </c>
      <c r="T28" s="2" t="str">
        <v>+</v>
      </c>
      <c r="U28" s="2" t="str">
        <v>+</v>
      </c>
      <c r="V28" s="2" t="str">
        <v>+</v>
      </c>
      <c r="W28" s="2" t="str">
        <v/>
      </c>
      <c r="X28" s="2" t="str">
        <v/>
      </c>
      <c r="Y28"/>
      <c r="Z28"/>
      <c r="AA28"/>
      <c r="AB28"/>
      <c r="AC28"/>
      <c r="AD28"/>
    </row>
    <row r="29" spans="2:30">
      <c r="B29" s="2">
        <v>3.05</v>
      </c>
      <c r="C29" s="2" t="str">
        <v>+</v>
      </c>
      <c r="D29" s="2" t="str">
        <v>+</v>
      </c>
      <c r="E29" s="2" t="str">
        <v>+</v>
      </c>
      <c r="F29" s="2" t="str">
        <v>+</v>
      </c>
      <c r="G29" s="2" t="str">
        <v>+</v>
      </c>
      <c r="H29" s="2" t="str">
        <v>+</v>
      </c>
      <c r="I29" s="2" t="str">
        <v>+</v>
      </c>
      <c r="J29" s="2" t="str">
        <v>+</v>
      </c>
      <c r="K29" s="2" t="str">
        <v>+</v>
      </c>
      <c r="L29" s="2" t="str">
        <v>+</v>
      </c>
      <c r="M29" s="2" t="str">
        <v>+</v>
      </c>
      <c r="N29" s="2" t="str">
        <v>+</v>
      </c>
      <c r="O29" s="2" t="str">
        <v>+</v>
      </c>
      <c r="P29" s="2" t="str">
        <v>+</v>
      </c>
      <c r="Q29" s="2" t="str">
        <v>+</v>
      </c>
      <c r="R29" s="2" t="str">
        <v>+</v>
      </c>
      <c r="S29" s="2" t="str">
        <v>+</v>
      </c>
      <c r="T29" s="2" t="str">
        <v>+</v>
      </c>
      <c r="U29" s="2" t="str">
        <v>+</v>
      </c>
      <c r="V29" s="2" t="str">
        <v>+</v>
      </c>
      <c r="W29" s="2" t="str">
        <v/>
      </c>
      <c r="X29" s="2" t="str">
        <v/>
      </c>
      <c r="Y29"/>
      <c r="Z29"/>
      <c r="AA29"/>
      <c r="AB29"/>
      <c r="AC29"/>
      <c r="AD29"/>
    </row>
    <row r="30" spans="2:30">
      <c r="B30" s="2">
        <v>3.1</v>
      </c>
      <c r="C30" s="2" t="str">
        <v>+</v>
      </c>
      <c r="D30" s="2" t="str">
        <v>+</v>
      </c>
      <c r="E30" s="2" t="str">
        <v>+</v>
      </c>
      <c r="F30" s="2" t="str">
        <v>+</v>
      </c>
      <c r="G30" s="2" t="str">
        <v>+</v>
      </c>
      <c r="H30" s="2" t="str">
        <v>+</v>
      </c>
      <c r="I30" s="2" t="str">
        <v>+</v>
      </c>
      <c r="J30" s="2" t="str">
        <v>+</v>
      </c>
      <c r="K30" s="2" t="str">
        <v>+</v>
      </c>
      <c r="L30" s="2" t="str">
        <v>+</v>
      </c>
      <c r="M30" s="2" t="str">
        <v>+</v>
      </c>
      <c r="N30" s="2" t="str">
        <v>+</v>
      </c>
      <c r="O30" s="2" t="str">
        <v>+</v>
      </c>
      <c r="P30" s="2" t="str">
        <v>+</v>
      </c>
      <c r="Q30" s="2" t="str">
        <v>+</v>
      </c>
      <c r="R30" s="2" t="str">
        <v>+</v>
      </c>
      <c r="S30" s="2" t="str">
        <v>+</v>
      </c>
      <c r="T30" s="2" t="str">
        <v>+</v>
      </c>
      <c r="U30" s="2" t="str">
        <v>+</v>
      </c>
      <c r="V30" s="2" t="str">
        <v>+</v>
      </c>
      <c r="W30" s="2" t="str">
        <v/>
      </c>
      <c r="X30" s="2" t="str">
        <v/>
      </c>
      <c r="Y30"/>
      <c r="Z30"/>
      <c r="AA30"/>
      <c r="AB30"/>
      <c r="AC30"/>
      <c r="AD30"/>
    </row>
    <row r="31" spans="2:30">
      <c r="B31" s="2">
        <v>3.15</v>
      </c>
      <c r="C31" s="2" t="str">
        <v>+</v>
      </c>
      <c r="D31" s="2" t="str">
        <v>+</v>
      </c>
      <c r="E31" s="2" t="str">
        <v>+</v>
      </c>
      <c r="F31" s="2" t="str">
        <v>+</v>
      </c>
      <c r="G31" s="2" t="str">
        <v>+</v>
      </c>
      <c r="H31" s="2" t="str">
        <v>+</v>
      </c>
      <c r="I31" s="2" t="str">
        <v>+</v>
      </c>
      <c r="J31" s="2" t="str">
        <v>+</v>
      </c>
      <c r="K31" s="2" t="str">
        <v>+</v>
      </c>
      <c r="L31" s="2" t="str">
        <v>+</v>
      </c>
      <c r="M31" s="2" t="str">
        <v>+</v>
      </c>
      <c r="N31" s="2" t="str">
        <v>+</v>
      </c>
      <c r="O31" s="2" t="str">
        <v>+</v>
      </c>
      <c r="P31" s="2" t="str">
        <v>+</v>
      </c>
      <c r="Q31" s="2" t="str">
        <v>+</v>
      </c>
      <c r="R31" s="2" t="str">
        <v>+</v>
      </c>
      <c r="S31" s="2" t="str">
        <v>+</v>
      </c>
      <c r="T31" s="2" t="str">
        <v>+</v>
      </c>
      <c r="U31" s="2" t="str">
        <v>+</v>
      </c>
      <c r="V31" s="2" t="str">
        <v>+</v>
      </c>
      <c r="W31" s="2" t="str">
        <v/>
      </c>
      <c r="X31" s="2" t="str">
        <v/>
      </c>
      <c r="Y31"/>
      <c r="Z31"/>
      <c r="AA31"/>
      <c r="AB31"/>
      <c r="AC31"/>
      <c r="AD31"/>
    </row>
    <row r="32" spans="2:30">
      <c r="B32" s="2">
        <v>3.2</v>
      </c>
      <c r="C32" s="2" t="str">
        <v>+</v>
      </c>
      <c r="D32" s="2" t="str">
        <v>+</v>
      </c>
      <c r="E32" s="2" t="str">
        <v>+</v>
      </c>
      <c r="F32" s="2" t="str">
        <v>+</v>
      </c>
      <c r="G32" s="2" t="str">
        <v>+</v>
      </c>
      <c r="H32" s="2" t="str">
        <v>+</v>
      </c>
      <c r="I32" s="2" t="str">
        <v>+</v>
      </c>
      <c r="J32" s="2" t="str">
        <v>+</v>
      </c>
      <c r="K32" s="2" t="str">
        <v>+</v>
      </c>
      <c r="L32" s="2" t="str">
        <v>+</v>
      </c>
      <c r="M32" s="2" t="str">
        <v>+</v>
      </c>
      <c r="N32" s="2" t="str">
        <v>+</v>
      </c>
      <c r="O32" s="2" t="str">
        <v>+</v>
      </c>
      <c r="P32" s="2" t="str">
        <v>+</v>
      </c>
      <c r="Q32" s="2" t="str">
        <v>+</v>
      </c>
      <c r="R32" s="2" t="str">
        <v>+</v>
      </c>
      <c r="S32" s="2" t="str">
        <v>+</v>
      </c>
      <c r="T32" s="2" t="str">
        <v>+</v>
      </c>
      <c r="U32" s="2" t="str">
        <v>+</v>
      </c>
      <c r="V32" s="2" t="str">
        <v>+</v>
      </c>
      <c r="W32" s="2" t="str">
        <v/>
      </c>
      <c r="X32" s="2" t="str">
        <v/>
      </c>
      <c r="Y32"/>
      <c r="Z32"/>
      <c r="AA32"/>
      <c r="AB32"/>
      <c r="AC32"/>
      <c r="AD32"/>
    </row>
    <row r="33" spans="2:24">
      <c r="B33" s="2">
        <v>3.25</v>
      </c>
      <c r="C33" s="2" t="str">
        <v>+</v>
      </c>
      <c r="D33" s="2" t="str">
        <v>+</v>
      </c>
      <c r="E33" s="2" t="str">
        <v>+</v>
      </c>
      <c r="F33" s="2" t="str">
        <v>+</v>
      </c>
      <c r="G33" s="2" t="str">
        <v>+</v>
      </c>
      <c r="H33" s="2" t="str">
        <v>+</v>
      </c>
      <c r="I33" s="2" t="str">
        <v>+</v>
      </c>
      <c r="J33" s="2" t="str">
        <v>+</v>
      </c>
      <c r="K33" s="2" t="str">
        <v>+</v>
      </c>
      <c r="L33" s="2" t="str">
        <v>+</v>
      </c>
      <c r="M33" s="2" t="str">
        <v>+</v>
      </c>
      <c r="N33" s="2" t="str">
        <v>+</v>
      </c>
      <c r="O33" s="2" t="str">
        <v>+</v>
      </c>
      <c r="P33" s="2" t="str">
        <v>+</v>
      </c>
      <c r="Q33" s="2" t="str">
        <v>+</v>
      </c>
      <c r="R33" s="2" t="str">
        <v>+</v>
      </c>
      <c r="S33" s="2" t="str">
        <v>+</v>
      </c>
      <c r="T33" s="2" t="str">
        <v>+</v>
      </c>
      <c r="U33" s="2" t="str">
        <v>+</v>
      </c>
      <c r="V33" s="2" t="str">
        <v>+</v>
      </c>
      <c r="W33" s="2" t="str">
        <v/>
      </c>
      <c r="X33" s="2" t="str">
        <v/>
      </c>
    </row>
    <row r="34" spans="2:24">
      <c r="B34" s="2">
        <v>3.3</v>
      </c>
      <c r="C34" s="2" t="str">
        <v>+</v>
      </c>
      <c r="D34" s="2" t="str">
        <v>+</v>
      </c>
      <c r="E34" s="2" t="str">
        <v>+</v>
      </c>
      <c r="F34" s="2" t="str">
        <v>+</v>
      </c>
      <c r="G34" s="2" t="str">
        <v>+</v>
      </c>
      <c r="H34" s="2" t="str">
        <v>+</v>
      </c>
      <c r="I34" s="2" t="str">
        <v>+</v>
      </c>
      <c r="J34" s="2" t="str">
        <v>+</v>
      </c>
      <c r="K34" s="2" t="str">
        <v>+</v>
      </c>
      <c r="L34" s="2" t="str">
        <v>+</v>
      </c>
      <c r="M34" s="2" t="str">
        <v>+</v>
      </c>
      <c r="N34" s="2" t="str">
        <v>+</v>
      </c>
      <c r="O34" s="2" t="str">
        <v>+</v>
      </c>
      <c r="P34" s="2" t="str">
        <v>+</v>
      </c>
      <c r="Q34" s="2" t="str">
        <v>+</v>
      </c>
      <c r="R34" s="2" t="str">
        <v>+</v>
      </c>
      <c r="S34" s="2" t="str">
        <v>+</v>
      </c>
      <c r="T34" s="2" t="str">
        <v>+</v>
      </c>
      <c r="U34" s="2" t="str">
        <v>+</v>
      </c>
      <c r="V34" s="2" t="str">
        <v>+</v>
      </c>
      <c r="W34" s="2" t="str">
        <v/>
      </c>
      <c r="X34" s="2" t="str">
        <v/>
      </c>
    </row>
    <row r="35" spans="2:24">
      <c r="B35" s="2">
        <v>3.35</v>
      </c>
      <c r="C35" s="2" t="str">
        <v>+</v>
      </c>
      <c r="D35" s="2" t="str">
        <v>+</v>
      </c>
      <c r="E35" s="2" t="str">
        <v>+</v>
      </c>
      <c r="F35" s="2" t="str">
        <v>+</v>
      </c>
      <c r="G35" s="2" t="str">
        <v>+</v>
      </c>
      <c r="H35" s="2" t="str">
        <v>+</v>
      </c>
      <c r="I35" s="2" t="str">
        <v>+</v>
      </c>
      <c r="J35" s="2" t="str">
        <v>+</v>
      </c>
      <c r="K35" s="2" t="str">
        <v>+</v>
      </c>
      <c r="L35" s="2" t="str">
        <v>+</v>
      </c>
      <c r="M35" s="2" t="str">
        <v>+</v>
      </c>
      <c r="N35" s="2" t="str">
        <v>+</v>
      </c>
      <c r="O35" s="2" t="str">
        <v>+</v>
      </c>
      <c r="P35" s="2" t="str">
        <v>+</v>
      </c>
      <c r="Q35" s="2" t="str">
        <v>+</v>
      </c>
      <c r="R35" s="2" t="str">
        <v>+</v>
      </c>
      <c r="S35" s="2" t="str">
        <v>+</v>
      </c>
      <c r="T35" s="2" t="str">
        <v>+</v>
      </c>
      <c r="U35" s="2" t="str">
        <v>+</v>
      </c>
      <c r="V35" s="2" t="str">
        <v>+</v>
      </c>
      <c r="W35" s="2" t="str">
        <v/>
      </c>
      <c r="X35" s="2" t="str">
        <v/>
      </c>
    </row>
    <row r="36" spans="2:24">
      <c r="B36" s="2">
        <v>3.4</v>
      </c>
      <c r="C36" s="2" t="str">
        <v>+</v>
      </c>
      <c r="D36" s="2" t="str">
        <v>+</v>
      </c>
      <c r="E36" s="2" t="str">
        <v>+</v>
      </c>
      <c r="F36" s="2" t="str">
        <v>+</v>
      </c>
      <c r="G36" s="2" t="str">
        <v>+</v>
      </c>
      <c r="H36" s="2" t="str">
        <v>+</v>
      </c>
      <c r="I36" s="2" t="str">
        <v>+</v>
      </c>
      <c r="J36" s="2" t="str">
        <v>+</v>
      </c>
      <c r="K36" s="2" t="str">
        <v>+</v>
      </c>
      <c r="L36" s="2" t="str">
        <v>+</v>
      </c>
      <c r="M36" s="2" t="str">
        <v>+</v>
      </c>
      <c r="N36" s="2" t="str">
        <v>+</v>
      </c>
      <c r="O36" s="2" t="str">
        <v>+</v>
      </c>
      <c r="P36" s="2" t="str">
        <v>+</v>
      </c>
      <c r="Q36" s="2" t="str">
        <v>+</v>
      </c>
      <c r="R36" s="2" t="str">
        <v>+</v>
      </c>
      <c r="S36" s="2" t="str">
        <v>+</v>
      </c>
      <c r="T36" s="2" t="str">
        <v>+</v>
      </c>
      <c r="U36" s="2" t="str">
        <v>+</v>
      </c>
      <c r="V36" s="2" t="str">
        <v>+</v>
      </c>
      <c r="W36" s="2" t="str">
        <v/>
      </c>
      <c r="X36" s="2" t="str">
        <v/>
      </c>
    </row>
    <row r="37" spans="2:24">
      <c r="B37" s="2">
        <v>3.45</v>
      </c>
      <c r="C37" s="2" t="str">
        <v>+</v>
      </c>
      <c r="D37" s="2" t="str">
        <v>+</v>
      </c>
      <c r="E37" s="2" t="str">
        <v>+</v>
      </c>
      <c r="F37" s="2" t="str">
        <v>+</v>
      </c>
      <c r="G37" s="2" t="str">
        <v>+</v>
      </c>
      <c r="H37" s="2" t="str">
        <v>+</v>
      </c>
      <c r="I37" s="2" t="str">
        <v>+</v>
      </c>
      <c r="J37" s="2" t="str">
        <v>+</v>
      </c>
      <c r="K37" s="2" t="str">
        <v>+</v>
      </c>
      <c r="L37" s="2" t="str">
        <v>+</v>
      </c>
      <c r="M37" s="2" t="str">
        <v>+</v>
      </c>
      <c r="N37" s="2" t="str">
        <v>+</v>
      </c>
      <c r="O37" s="2" t="str">
        <v>+</v>
      </c>
      <c r="P37" s="2" t="str">
        <v>+</v>
      </c>
      <c r="Q37" s="2" t="str">
        <v>+</v>
      </c>
      <c r="R37" s="2" t="str">
        <v>+</v>
      </c>
      <c r="S37" s="2" t="str">
        <v>+</v>
      </c>
      <c r="T37" s="2" t="str">
        <v>+</v>
      </c>
      <c r="U37" s="2" t="str">
        <v>+</v>
      </c>
      <c r="V37" s="2" t="str">
        <v>+</v>
      </c>
      <c r="W37" s="2" t="str">
        <v/>
      </c>
      <c r="X37" s="2" t="str">
        <v/>
      </c>
    </row>
    <row r="38" spans="2:24">
      <c r="B38" s="2">
        <v>3.5</v>
      </c>
      <c r="C38" s="2" t="str">
        <v>+</v>
      </c>
      <c r="D38" s="2" t="str">
        <v>+</v>
      </c>
      <c r="E38" s="2" t="str">
        <v>+</v>
      </c>
      <c r="F38" s="2" t="str">
        <v>+</v>
      </c>
      <c r="G38" s="2" t="str">
        <v>+</v>
      </c>
      <c r="H38" s="2" t="str">
        <v>+</v>
      </c>
      <c r="I38" s="2" t="str">
        <v>+</v>
      </c>
      <c r="J38" s="2" t="str">
        <v>+</v>
      </c>
      <c r="K38" s="2" t="str">
        <v>+</v>
      </c>
      <c r="L38" s="2" t="str">
        <v>+</v>
      </c>
      <c r="M38" s="2" t="str">
        <v>+</v>
      </c>
      <c r="N38" s="2" t="str">
        <v>+</v>
      </c>
      <c r="O38" s="2" t="str">
        <v>+</v>
      </c>
      <c r="P38" s="2" t="str">
        <v>+</v>
      </c>
      <c r="Q38" s="2" t="str">
        <v>+</v>
      </c>
      <c r="R38" s="2" t="str">
        <v>+</v>
      </c>
      <c r="S38" s="2" t="str">
        <v>+</v>
      </c>
      <c r="T38" s="2" t="str">
        <v>+</v>
      </c>
      <c r="U38" s="2" t="str">
        <v>+</v>
      </c>
      <c r="V38" s="2" t="str">
        <v>+</v>
      </c>
      <c r="W38" s="2" t="str">
        <v/>
      </c>
      <c r="X38" s="2" t="str">
        <v/>
      </c>
    </row>
    <row r="39" spans="2:24">
      <c r="B39" s="2">
        <v>3.55</v>
      </c>
      <c r="C39" s="2" t="str">
        <v>+</v>
      </c>
      <c r="D39" s="2" t="str">
        <v>+</v>
      </c>
      <c r="E39" s="2" t="str">
        <v>+</v>
      </c>
      <c r="F39" s="2" t="str">
        <v>+</v>
      </c>
      <c r="G39" s="2" t="str">
        <v>+</v>
      </c>
      <c r="H39" s="2" t="str">
        <v>+</v>
      </c>
      <c r="I39" s="2" t="str">
        <v>+</v>
      </c>
      <c r="J39" s="2" t="str">
        <v>+</v>
      </c>
      <c r="K39" s="2" t="str">
        <v>+</v>
      </c>
      <c r="L39" s="2" t="str">
        <v>+</v>
      </c>
      <c r="M39" s="2" t="str">
        <v>+</v>
      </c>
      <c r="N39" s="2" t="str">
        <v>+</v>
      </c>
      <c r="O39" s="2" t="str">
        <v>+</v>
      </c>
      <c r="P39" s="2" t="str">
        <v>+</v>
      </c>
      <c r="Q39" s="2" t="str">
        <v>+</v>
      </c>
      <c r="R39" s="2" t="str">
        <v>+</v>
      </c>
      <c r="S39" s="2" t="str">
        <v>+</v>
      </c>
      <c r="T39" s="2" t="str">
        <v>+</v>
      </c>
      <c r="U39" s="2" t="str">
        <v>+</v>
      </c>
      <c r="V39" s="2" t="str">
        <v>+</v>
      </c>
      <c r="W39" s="2" t="str">
        <v/>
      </c>
      <c r="X39" s="2" t="str">
        <v/>
      </c>
    </row>
    <row r="40" spans="2:24">
      <c r="B40" s="2">
        <v>3.6</v>
      </c>
      <c r="C40" s="2" t="str">
        <v>+</v>
      </c>
      <c r="D40" s="2" t="str">
        <v>+</v>
      </c>
      <c r="E40" s="2" t="str">
        <v>+</v>
      </c>
      <c r="F40" s="2" t="str">
        <v>+</v>
      </c>
      <c r="G40" s="2" t="str">
        <v>+</v>
      </c>
      <c r="H40" s="2" t="str">
        <v>+</v>
      </c>
      <c r="I40" s="2" t="str">
        <v>+</v>
      </c>
      <c r="J40" s="2" t="str">
        <v>+</v>
      </c>
      <c r="K40" s="2" t="str">
        <v>+</v>
      </c>
      <c r="L40" s="2" t="str">
        <v>+</v>
      </c>
      <c r="M40" s="2" t="str">
        <v>+</v>
      </c>
      <c r="N40" s="2" t="str">
        <v>+</v>
      </c>
      <c r="O40" s="2" t="str">
        <v>+</v>
      </c>
      <c r="P40" s="2" t="str">
        <v>+</v>
      </c>
      <c r="Q40" s="2" t="str">
        <v>+</v>
      </c>
      <c r="R40" s="2" t="str">
        <v>+</v>
      </c>
      <c r="S40" s="2" t="str">
        <v>+</v>
      </c>
      <c r="T40" s="2" t="str">
        <v>+</v>
      </c>
      <c r="U40" s="2" t="str">
        <v>+</v>
      </c>
      <c r="V40" s="2" t="str">
        <v>+</v>
      </c>
      <c r="W40" s="2" t="str">
        <v/>
      </c>
      <c r="X40" s="2" t="str">
        <v/>
      </c>
    </row>
    <row r="41" spans="2:24">
      <c r="B41" s="2">
        <v>3.65</v>
      </c>
      <c r="C41" s="2" t="str">
        <v>+</v>
      </c>
      <c r="D41" s="2" t="str">
        <v>+</v>
      </c>
      <c r="E41" s="2" t="str">
        <v>+</v>
      </c>
      <c r="F41" s="2" t="str">
        <v>+</v>
      </c>
      <c r="G41" s="2" t="str">
        <v>+</v>
      </c>
      <c r="H41" s="2" t="str">
        <v>+</v>
      </c>
      <c r="I41" s="2" t="str">
        <v>+</v>
      </c>
      <c r="J41" s="2" t="str">
        <v>+</v>
      </c>
      <c r="K41" s="2" t="str">
        <v>+</v>
      </c>
      <c r="L41" s="2" t="str">
        <v>+</v>
      </c>
      <c r="M41" s="2" t="str">
        <v>+</v>
      </c>
      <c r="N41" s="2" t="str">
        <v>+</v>
      </c>
      <c r="O41" s="2" t="str">
        <v>+</v>
      </c>
      <c r="P41" s="2" t="str">
        <v>+</v>
      </c>
      <c r="Q41" s="2" t="str">
        <v>+</v>
      </c>
      <c r="R41" s="2" t="str">
        <v>+</v>
      </c>
      <c r="S41" s="2" t="str">
        <v>+</v>
      </c>
      <c r="T41" s="2" t="str">
        <v>+</v>
      </c>
      <c r="U41" s="2" t="str">
        <v>+</v>
      </c>
      <c r="V41" s="2" t="str">
        <v>+</v>
      </c>
      <c r="W41" s="2" t="str">
        <v/>
      </c>
      <c r="X41" s="2" t="str">
        <v/>
      </c>
    </row>
    <row r="42" spans="2:24">
      <c r="B42" s="2">
        <v>3.7</v>
      </c>
      <c r="C42" s="2" t="str">
        <v>+</v>
      </c>
      <c r="D42" s="2" t="str">
        <v>+</v>
      </c>
      <c r="E42" s="2" t="str">
        <v>+</v>
      </c>
      <c r="F42" s="2" t="str">
        <v>+</v>
      </c>
      <c r="G42" s="2" t="str">
        <v>+</v>
      </c>
      <c r="H42" s="2" t="str">
        <v>+</v>
      </c>
      <c r="I42" s="2" t="str">
        <v>+</v>
      </c>
      <c r="J42" s="2" t="str">
        <v>+</v>
      </c>
      <c r="K42" s="2" t="str">
        <v>+</v>
      </c>
      <c r="L42" s="2" t="str">
        <v>+</v>
      </c>
      <c r="M42" s="2" t="str">
        <v>+</v>
      </c>
      <c r="N42" s="2" t="str">
        <v>+</v>
      </c>
      <c r="O42" s="2" t="str">
        <v>+</v>
      </c>
      <c r="P42" s="2" t="str">
        <v>+</v>
      </c>
      <c r="Q42" s="2" t="str">
        <v>+</v>
      </c>
      <c r="R42" s="2" t="str">
        <v>+</v>
      </c>
      <c r="S42" s="2" t="str">
        <v>+</v>
      </c>
      <c r="T42" s="2" t="str">
        <v>+</v>
      </c>
      <c r="U42" s="2" t="str">
        <v>+</v>
      </c>
      <c r="V42" s="2" t="str">
        <v>+</v>
      </c>
      <c r="W42" s="2" t="str">
        <v/>
      </c>
      <c r="X42" s="2" t="str">
        <v/>
      </c>
    </row>
    <row r="43" spans="2:24">
      <c r="B43" s="2">
        <v>3.75</v>
      </c>
      <c r="C43" s="2" t="str">
        <v>+</v>
      </c>
      <c r="D43" s="2" t="str">
        <v>+</v>
      </c>
      <c r="E43" s="2" t="str">
        <v>+</v>
      </c>
      <c r="F43" s="2" t="str">
        <v>+</v>
      </c>
      <c r="G43" s="2" t="str">
        <v>+</v>
      </c>
      <c r="H43" s="2" t="str">
        <v>+</v>
      </c>
      <c r="I43" s="2" t="str">
        <v>+</v>
      </c>
      <c r="J43" s="2" t="str">
        <v>+</v>
      </c>
      <c r="K43" s="2" t="str">
        <v>+</v>
      </c>
      <c r="L43" s="2" t="str">
        <v>+</v>
      </c>
      <c r="M43" s="2" t="str">
        <v>+</v>
      </c>
      <c r="N43" s="2" t="str">
        <v>+</v>
      </c>
      <c r="O43" s="2" t="str">
        <v>+</v>
      </c>
      <c r="P43" s="2" t="str">
        <v>+</v>
      </c>
      <c r="Q43" s="2" t="str">
        <v>+</v>
      </c>
      <c r="R43" s="2" t="str">
        <v>+</v>
      </c>
      <c r="S43" s="2" t="str">
        <v>+</v>
      </c>
      <c r="T43" s="2" t="str">
        <v>+</v>
      </c>
      <c r="U43" s="2" t="str">
        <v>+</v>
      </c>
      <c r="V43" s="2" t="str">
        <v>+</v>
      </c>
      <c r="W43" s="2" t="str">
        <v/>
      </c>
      <c r="X43" s="2" t="str">
        <v/>
      </c>
    </row>
    <row r="44" spans="2:24">
      <c r="B44" s="2">
        <v>3.8</v>
      </c>
      <c r="C44" s="2" t="str">
        <v>+</v>
      </c>
      <c r="D44" s="2" t="str">
        <v>+</v>
      </c>
      <c r="E44" s="2" t="str">
        <v>+</v>
      </c>
      <c r="F44" s="2" t="str">
        <v>+</v>
      </c>
      <c r="G44" s="2" t="str">
        <v>+</v>
      </c>
      <c r="H44" s="2" t="str">
        <v>+</v>
      </c>
      <c r="I44" s="2" t="str">
        <v>+</v>
      </c>
      <c r="J44" s="2" t="str">
        <v>+</v>
      </c>
      <c r="K44" s="2" t="str">
        <v>+</v>
      </c>
      <c r="L44" s="2" t="str">
        <v>+</v>
      </c>
      <c r="M44" s="2" t="str">
        <v>+</v>
      </c>
      <c r="N44" s="2" t="str">
        <v>+</v>
      </c>
      <c r="O44" s="2" t="str">
        <v>+</v>
      </c>
      <c r="P44" s="2" t="str">
        <v>+</v>
      </c>
      <c r="Q44" s="2" t="str">
        <v>+</v>
      </c>
      <c r="R44" s="2" t="str">
        <v>+</v>
      </c>
      <c r="S44" s="2" t="str">
        <v>+</v>
      </c>
      <c r="T44" s="2" t="str">
        <v>+</v>
      </c>
      <c r="U44" s="2" t="str">
        <v>+</v>
      </c>
      <c r="V44" s="2" t="str">
        <v>+</v>
      </c>
      <c r="W44" s="2" t="str">
        <v/>
      </c>
      <c r="X44" s="2" t="str">
        <v/>
      </c>
    </row>
    <row r="45" spans="2:24">
      <c r="B45" s="2">
        <v>3.85</v>
      </c>
      <c r="C45" s="2" t="str">
        <v>+</v>
      </c>
      <c r="D45" s="2" t="str">
        <v>+</v>
      </c>
      <c r="E45" s="2" t="str">
        <v>+</v>
      </c>
      <c r="F45" s="2" t="str">
        <v>+</v>
      </c>
      <c r="G45" s="2" t="str">
        <v>+</v>
      </c>
      <c r="H45" s="2" t="str">
        <v>+</v>
      </c>
      <c r="I45" s="2" t="str">
        <v>+</v>
      </c>
      <c r="J45" s="2" t="str">
        <v>+</v>
      </c>
      <c r="K45" s="2" t="str">
        <v>+</v>
      </c>
      <c r="L45" s="2" t="str">
        <v>+</v>
      </c>
      <c r="M45" s="2" t="str">
        <v>+</v>
      </c>
      <c r="N45" s="2" t="str">
        <v>+</v>
      </c>
      <c r="O45" s="2" t="str">
        <v>+</v>
      </c>
      <c r="P45" s="2" t="str">
        <v>+</v>
      </c>
      <c r="Q45" s="2" t="str">
        <v>+</v>
      </c>
      <c r="R45" s="2" t="str">
        <v>+</v>
      </c>
      <c r="S45" s="2" t="str">
        <v>+</v>
      </c>
      <c r="T45" s="2" t="str">
        <v>+</v>
      </c>
      <c r="U45" s="2" t="str">
        <v>+</v>
      </c>
      <c r="V45" s="2" t="str">
        <v>+</v>
      </c>
      <c r="W45" s="2" t="str">
        <v/>
      </c>
      <c r="X45" s="2" t="str">
        <v/>
      </c>
    </row>
    <row r="46" spans="2:24">
      <c r="B46" s="2">
        <v>3.9</v>
      </c>
      <c r="C46" s="2" t="str">
        <v>+</v>
      </c>
      <c r="D46" s="2" t="str">
        <v>+</v>
      </c>
      <c r="E46" s="2" t="str">
        <v>+</v>
      </c>
      <c r="F46" s="2" t="str">
        <v>+</v>
      </c>
      <c r="G46" s="2" t="str">
        <v>+</v>
      </c>
      <c r="H46" s="2" t="str">
        <v>+</v>
      </c>
      <c r="I46" s="2" t="str">
        <v>+</v>
      </c>
      <c r="J46" s="2" t="str">
        <v>+</v>
      </c>
      <c r="K46" s="2" t="str">
        <v>+</v>
      </c>
      <c r="L46" s="2" t="str">
        <v>+</v>
      </c>
      <c r="M46" s="2" t="str">
        <v>+</v>
      </c>
      <c r="N46" s="2" t="str">
        <v>+</v>
      </c>
      <c r="O46" s="2" t="str">
        <v>+</v>
      </c>
      <c r="P46" s="2" t="str">
        <v>+</v>
      </c>
      <c r="Q46" s="2" t="str">
        <v>+</v>
      </c>
      <c r="R46" s="2" t="str">
        <v>+</v>
      </c>
      <c r="S46" s="2" t="str">
        <v>+</v>
      </c>
      <c r="T46" s="2" t="str">
        <v>+</v>
      </c>
      <c r="U46" s="2" t="str">
        <v>+</v>
      </c>
      <c r="V46" s="2" t="str">
        <v>+</v>
      </c>
      <c r="W46" s="2" t="str">
        <v/>
      </c>
      <c r="X46" s="2" t="str">
        <v/>
      </c>
    </row>
    <row r="47" spans="2:24">
      <c r="B47" s="2">
        <v>3.95</v>
      </c>
      <c r="C47" s="2" t="str">
        <v>+</v>
      </c>
      <c r="D47" s="2" t="str">
        <v>+</v>
      </c>
      <c r="E47" s="2" t="str">
        <v>+</v>
      </c>
      <c r="F47" s="2" t="str">
        <v>+</v>
      </c>
      <c r="G47" s="2" t="str">
        <v>+</v>
      </c>
      <c r="H47" s="2" t="str">
        <v>+</v>
      </c>
      <c r="I47" s="2" t="str">
        <v>+</v>
      </c>
      <c r="J47" s="2" t="str">
        <v>+</v>
      </c>
      <c r="K47" s="2" t="str">
        <v>+</v>
      </c>
      <c r="L47" s="2" t="str">
        <v>+</v>
      </c>
      <c r="M47" s="2" t="str">
        <v>+</v>
      </c>
      <c r="N47" s="2" t="str">
        <v>+</v>
      </c>
      <c r="O47" s="2" t="str">
        <v>+</v>
      </c>
      <c r="P47" s="2" t="str">
        <v>+</v>
      </c>
      <c r="Q47" s="2" t="str">
        <v>+</v>
      </c>
      <c r="R47" s="2" t="str">
        <v>+</v>
      </c>
      <c r="S47" s="2" t="str">
        <v>+</v>
      </c>
      <c r="T47" s="2" t="str">
        <v>+</v>
      </c>
      <c r="U47" s="2" t="str">
        <v>+</v>
      </c>
      <c r="V47" s="2" t="str">
        <v>+</v>
      </c>
      <c r="W47" s="2" t="str">
        <v/>
      </c>
      <c r="X47" s="2" t="str">
        <v/>
      </c>
    </row>
    <row r="48" spans="2:24">
      <c r="B48" s="2">
        <v>4</v>
      </c>
      <c r="C48" s="2" t="str">
        <v>+</v>
      </c>
      <c r="D48" s="2" t="str">
        <v>+</v>
      </c>
      <c r="E48" s="2" t="str">
        <v>+</v>
      </c>
      <c r="F48" s="2" t="str">
        <v>+</v>
      </c>
      <c r="G48" s="2" t="str">
        <v>+</v>
      </c>
      <c r="H48" s="2" t="str">
        <v>+</v>
      </c>
      <c r="I48" s="2" t="str">
        <v>+</v>
      </c>
      <c r="J48" s="2" t="str">
        <v>+</v>
      </c>
      <c r="K48" s="2" t="str">
        <v>+</v>
      </c>
      <c r="L48" s="2" t="str">
        <v>+</v>
      </c>
      <c r="M48" s="2" t="str">
        <v>+</v>
      </c>
      <c r="N48" s="2" t="str">
        <v>+</v>
      </c>
      <c r="O48" s="2" t="str">
        <v>+</v>
      </c>
      <c r="P48" s="2" t="str">
        <v>+</v>
      </c>
      <c r="Q48" s="2" t="str">
        <v>+</v>
      </c>
      <c r="R48" s="2" t="str">
        <v>+</v>
      </c>
      <c r="S48" s="2" t="str">
        <v>+</v>
      </c>
      <c r="T48" s="2" t="str">
        <v>+</v>
      </c>
      <c r="U48" s="2" t="str">
        <v>+</v>
      </c>
      <c r="V48" s="2" t="str">
        <v>+</v>
      </c>
      <c r="W48" s="2" t="str">
        <v/>
      </c>
      <c r="X48" s="2" t="str">
        <v/>
      </c>
    </row>
  </sheetData>
  <conditionalFormatting sqref="C4:N4">
    <cfRule type="cellIs" dxfId="11" priority="6" stopIfTrue="1" operator="between">
      <formula>-0.000001</formula>
      <formula>0.0000001</formula>
    </cfRule>
  </conditionalFormatting>
  <conditionalFormatting sqref="P4">
    <cfRule type="cellIs" dxfId="10" priority="5" stopIfTrue="1" operator="between">
      <formula>-0.000001</formula>
      <formula>0.0000001</formula>
    </cfRule>
  </conditionalFormatting>
  <conditionalFormatting sqref="C15:N15">
    <cfRule type="cellIs" dxfId="9" priority="4" stopIfTrue="1" operator="between">
      <formula>-0.000001</formula>
      <formula>0.0000001</formula>
    </cfRule>
  </conditionalFormatting>
  <conditionalFormatting sqref="P15">
    <cfRule type="cellIs" dxfId="8" priority="3" stopIfTrue="1" operator="between">
      <formula>-0.000001</formula>
      <formula>0.0000001</formula>
    </cfRule>
  </conditionalFormatting>
  <conditionalFormatting sqref="V4:AB4">
    <cfRule type="cellIs" dxfId="7" priority="2" stopIfTrue="1" operator="between">
      <formula>-0.000001</formula>
      <formula>0.0000001</formula>
    </cfRule>
  </conditionalFormatting>
  <conditionalFormatting sqref="V13:AB13">
    <cfRule type="cellIs" dxfId="6" priority="1" stopIfTrue="1" operator="between">
      <formula>-0.000001</formula>
      <formula>0.0000001</formula>
    </cfRule>
  </conditionalFormatting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2"/>
  <sheetViews>
    <sheetView zoomScale="150" zoomScaleNormal="150" zoomScalePageLayoutView="150" workbookViewId="0">
      <selection activeCell="B24" sqref="B24"/>
    </sheetView>
  </sheetViews>
  <sheetFormatPr baseColWidth="10" defaultRowHeight="15" x14ac:dyDescent="0"/>
  <cols>
    <col min="2" max="10" width="6.33203125" style="2" customWidth="1"/>
    <col min="11" max="14" width="6.5" style="2" customWidth="1"/>
    <col min="15" max="15" width="3.6640625" style="2" customWidth="1"/>
    <col min="16" max="16" width="6.5" style="2" customWidth="1"/>
    <col min="17" max="20" width="17.83203125" customWidth="1"/>
    <col min="22" max="28" width="8" style="2" customWidth="1"/>
    <col min="29" max="31" width="5.6640625" style="2" customWidth="1"/>
    <col min="32" max="32" width="5.6640625" customWidth="1"/>
  </cols>
  <sheetData>
    <row r="1" spans="1:28" ht="20">
      <c r="A1" s="1" t="s">
        <v>0</v>
      </c>
    </row>
    <row r="3" spans="1:28">
      <c r="B3" s="3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P3" s="2" t="s">
        <v>14</v>
      </c>
    </row>
    <row r="4" spans="1:28">
      <c r="C4" s="4">
        <v>1.2</v>
      </c>
      <c r="D4" s="4">
        <v>0.8</v>
      </c>
      <c r="E4" s="4">
        <v>0.6</v>
      </c>
      <c r="F4" s="4">
        <v>0.6</v>
      </c>
      <c r="G4" s="4">
        <v>0.3</v>
      </c>
      <c r="H4" s="4">
        <v>0</v>
      </c>
      <c r="I4" s="4">
        <v>0</v>
      </c>
      <c r="J4" s="4">
        <v>0</v>
      </c>
      <c r="K4" s="4">
        <v>0</v>
      </c>
      <c r="L4" s="4">
        <v>0</v>
      </c>
      <c r="M4" s="4">
        <v>0</v>
      </c>
      <c r="N4" s="4">
        <v>0</v>
      </c>
      <c r="P4" s="4">
        <v>0</v>
      </c>
      <c r="V4" s="4">
        <f>C4</f>
        <v>1.2</v>
      </c>
      <c r="W4" s="4">
        <f t="shared" ref="W4:X11" si="0">D4</f>
        <v>0.8</v>
      </c>
      <c r="X4" s="4">
        <f t="shared" si="0"/>
        <v>0.6</v>
      </c>
      <c r="Y4" s="4">
        <f>G4</f>
        <v>0.3</v>
      </c>
      <c r="Z4" s="4">
        <v>0</v>
      </c>
      <c r="AA4" s="4">
        <v>0</v>
      </c>
      <c r="AB4" s="4">
        <v>0</v>
      </c>
    </row>
    <row r="5" spans="1:28">
      <c r="C5" s="5">
        <v>2</v>
      </c>
      <c r="D5" s="5">
        <v>0</v>
      </c>
      <c r="E5" s="5">
        <v>0</v>
      </c>
      <c r="F5" s="5">
        <v>0</v>
      </c>
      <c r="G5" s="5">
        <v>0</v>
      </c>
      <c r="H5" s="5">
        <v>1</v>
      </c>
      <c r="I5" s="5">
        <v>0</v>
      </c>
      <c r="J5" s="5">
        <v>0</v>
      </c>
      <c r="K5" s="5">
        <v>0</v>
      </c>
      <c r="L5" s="5">
        <v>0</v>
      </c>
      <c r="M5" s="5">
        <v>0</v>
      </c>
      <c r="N5" s="5">
        <v>0</v>
      </c>
      <c r="P5" s="5">
        <v>40</v>
      </c>
      <c r="V5" s="5">
        <f>C5</f>
        <v>2</v>
      </c>
      <c r="W5" s="5">
        <f t="shared" si="0"/>
        <v>0</v>
      </c>
      <c r="X5" s="5">
        <f t="shared" si="0"/>
        <v>0</v>
      </c>
      <c r="Y5" s="5">
        <f>G5</f>
        <v>0</v>
      </c>
      <c r="Z5" s="5">
        <v>1</v>
      </c>
      <c r="AA5" s="5">
        <v>0</v>
      </c>
      <c r="AB5" s="5">
        <v>0</v>
      </c>
    </row>
    <row r="6" spans="1:28">
      <c r="C6" s="5">
        <v>0</v>
      </c>
      <c r="D6" s="5">
        <v>2</v>
      </c>
      <c r="E6" s="5">
        <v>2</v>
      </c>
      <c r="F6" s="5">
        <v>2</v>
      </c>
      <c r="G6" s="5">
        <v>1</v>
      </c>
      <c r="H6" s="5">
        <v>0</v>
      </c>
      <c r="I6" s="5">
        <v>1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P6" s="5">
        <v>240</v>
      </c>
      <c r="V6" s="5">
        <f t="shared" ref="V6:V11" si="1">C6</f>
        <v>0</v>
      </c>
      <c r="W6" s="5">
        <f t="shared" si="0"/>
        <v>2</v>
      </c>
      <c r="X6" s="5">
        <f t="shared" si="0"/>
        <v>2</v>
      </c>
      <c r="Y6" s="5">
        <f t="shared" ref="Y6:Y11" si="2">G6</f>
        <v>1</v>
      </c>
      <c r="Z6" s="5">
        <v>0</v>
      </c>
      <c r="AA6" s="5">
        <v>1</v>
      </c>
      <c r="AB6" s="5">
        <v>0</v>
      </c>
    </row>
    <row r="7" spans="1:28">
      <c r="C7" s="5">
        <v>0.2</v>
      </c>
      <c r="D7" s="5">
        <v>1</v>
      </c>
      <c r="E7" s="5">
        <v>0</v>
      </c>
      <c r="F7" s="5">
        <v>0.5</v>
      </c>
      <c r="G7" s="5">
        <v>0</v>
      </c>
      <c r="H7" s="5">
        <v>0</v>
      </c>
      <c r="I7" s="5">
        <v>0</v>
      </c>
      <c r="J7" s="5">
        <v>1</v>
      </c>
      <c r="K7" s="5">
        <v>0</v>
      </c>
      <c r="L7" s="5">
        <v>0</v>
      </c>
      <c r="M7" s="5">
        <v>0</v>
      </c>
      <c r="N7" s="5">
        <v>0</v>
      </c>
      <c r="P7" s="5">
        <v>20</v>
      </c>
      <c r="V7" s="5">
        <f t="shared" si="1"/>
        <v>0.2</v>
      </c>
      <c r="W7" s="5">
        <f t="shared" si="0"/>
        <v>1</v>
      </c>
      <c r="X7" s="5">
        <f t="shared" si="0"/>
        <v>0</v>
      </c>
      <c r="Y7" s="5">
        <f t="shared" si="2"/>
        <v>0</v>
      </c>
      <c r="Z7" s="5">
        <v>0</v>
      </c>
      <c r="AA7" s="5">
        <v>0</v>
      </c>
      <c r="AB7" s="5">
        <v>0</v>
      </c>
    </row>
    <row r="8" spans="1:28">
      <c r="C8" s="5">
        <v>1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1</v>
      </c>
      <c r="L8" s="5">
        <v>0</v>
      </c>
      <c r="M8" s="5">
        <v>0</v>
      </c>
      <c r="N8" s="5">
        <v>0</v>
      </c>
      <c r="P8" s="5">
        <v>18</v>
      </c>
      <c r="V8" s="5">
        <f t="shared" si="1"/>
        <v>1</v>
      </c>
      <c r="W8" s="5">
        <f t="shared" si="0"/>
        <v>0</v>
      </c>
      <c r="X8" s="5">
        <f t="shared" si="0"/>
        <v>0</v>
      </c>
      <c r="Y8" s="5">
        <f t="shared" si="2"/>
        <v>0</v>
      </c>
      <c r="Z8" s="5">
        <v>0</v>
      </c>
      <c r="AA8" s="5">
        <v>0</v>
      </c>
      <c r="AB8" s="5">
        <v>0</v>
      </c>
    </row>
    <row r="9" spans="1:28">
      <c r="C9" s="5">
        <v>0</v>
      </c>
      <c r="D9" s="5">
        <v>0</v>
      </c>
      <c r="E9" s="5">
        <v>1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1</v>
      </c>
      <c r="M9" s="5">
        <v>0</v>
      </c>
      <c r="N9" s="5">
        <v>0</v>
      </c>
      <c r="P9" s="5">
        <v>3</v>
      </c>
      <c r="V9" s="5">
        <f t="shared" si="1"/>
        <v>0</v>
      </c>
      <c r="W9" s="5">
        <f t="shared" si="0"/>
        <v>0</v>
      </c>
      <c r="X9" s="5">
        <f t="shared" si="0"/>
        <v>1</v>
      </c>
      <c r="Y9" s="5">
        <f t="shared" si="2"/>
        <v>0</v>
      </c>
      <c r="Z9" s="5">
        <v>0</v>
      </c>
      <c r="AA9" s="5">
        <v>0</v>
      </c>
      <c r="AB9" s="5">
        <v>0</v>
      </c>
    </row>
    <row r="10" spans="1:28">
      <c r="C10" s="5">
        <v>1</v>
      </c>
      <c r="D10" s="5">
        <v>1</v>
      </c>
      <c r="E10" s="5">
        <v>1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1</v>
      </c>
      <c r="N10" s="5">
        <v>0</v>
      </c>
      <c r="P10" s="5">
        <v>38</v>
      </c>
      <c r="V10" s="5">
        <f t="shared" si="1"/>
        <v>1</v>
      </c>
      <c r="W10" s="5">
        <f t="shared" si="0"/>
        <v>1</v>
      </c>
      <c r="X10" s="5">
        <f t="shared" si="0"/>
        <v>1</v>
      </c>
      <c r="Y10" s="5">
        <f t="shared" si="2"/>
        <v>0</v>
      </c>
      <c r="Z10" s="5">
        <v>0</v>
      </c>
      <c r="AA10" s="5">
        <v>0</v>
      </c>
      <c r="AB10" s="5">
        <v>1</v>
      </c>
    </row>
    <row r="11" spans="1:28">
      <c r="C11" s="5">
        <v>0</v>
      </c>
      <c r="D11" s="5">
        <v>0</v>
      </c>
      <c r="E11" s="5">
        <v>0</v>
      </c>
      <c r="F11" s="5">
        <v>1</v>
      </c>
      <c r="G11" s="5">
        <v>1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1</v>
      </c>
      <c r="P11" s="5">
        <v>32</v>
      </c>
      <c r="V11" s="5">
        <f t="shared" si="1"/>
        <v>0</v>
      </c>
      <c r="W11" s="5">
        <f t="shared" si="0"/>
        <v>0</v>
      </c>
      <c r="X11" s="5">
        <f t="shared" si="0"/>
        <v>0</v>
      </c>
      <c r="Y11" s="5">
        <f t="shared" si="2"/>
        <v>1</v>
      </c>
      <c r="Z11" s="5">
        <v>0</v>
      </c>
      <c r="AA11" s="5">
        <v>0</v>
      </c>
      <c r="AB11" s="5">
        <v>0</v>
      </c>
    </row>
    <row r="13" spans="1:28">
      <c r="V13" s="4">
        <f t="array" ref="V13:AB13">MMULT(V4:AB4,V14:AB20)</f>
        <v>0</v>
      </c>
      <c r="W13" s="4">
        <v>0</v>
      </c>
      <c r="X13" s="4">
        <v>0.8</v>
      </c>
      <c r="Y13" s="4">
        <v>1.04</v>
      </c>
      <c r="Z13" s="4">
        <v>0.6</v>
      </c>
      <c r="AA13" s="4">
        <v>0</v>
      </c>
      <c r="AB13" s="4">
        <v>0.3</v>
      </c>
    </row>
    <row r="14" spans="1:28">
      <c r="V14" s="5">
        <f t="array" ref="V14:AB20">MINVERSE(V5:AB11)</f>
        <v>0</v>
      </c>
      <c r="W14" s="5">
        <v>0</v>
      </c>
      <c r="X14" s="5">
        <v>0</v>
      </c>
      <c r="Y14" s="5">
        <v>1</v>
      </c>
      <c r="Z14" s="5">
        <v>0</v>
      </c>
      <c r="AA14" s="5">
        <v>0</v>
      </c>
      <c r="AB14" s="5">
        <v>0</v>
      </c>
    </row>
    <row r="15" spans="1:28">
      <c r="C15" s="4">
        <f t="array" ref="C15:N15">C4:N4-MMULT(V13:AB13,C5:N11)</f>
        <v>-2.2204460492503131E-16</v>
      </c>
      <c r="D15" s="4">
        <v>0</v>
      </c>
      <c r="E15" s="4">
        <v>0</v>
      </c>
      <c r="F15" s="4">
        <v>-9.9999999999999978E-2</v>
      </c>
      <c r="G15" s="4">
        <v>0</v>
      </c>
      <c r="H15" s="4">
        <v>0</v>
      </c>
      <c r="I15" s="4">
        <v>0</v>
      </c>
      <c r="J15" s="4">
        <v>-0.8</v>
      </c>
      <c r="K15" s="4">
        <v>-1.04</v>
      </c>
      <c r="L15" s="4">
        <v>-0.6</v>
      </c>
      <c r="M15" s="4">
        <v>0</v>
      </c>
      <c r="N15" s="4">
        <v>-0.3</v>
      </c>
      <c r="P15" s="4">
        <f>P4-MMULT(V13:AB13,P5:P11)</f>
        <v>-46.12</v>
      </c>
      <c r="V15" s="5">
        <v>0</v>
      </c>
      <c r="W15" s="5">
        <v>0</v>
      </c>
      <c r="X15" s="5">
        <v>1</v>
      </c>
      <c r="Y15" s="5">
        <v>-0.2</v>
      </c>
      <c r="Z15" s="5">
        <v>0</v>
      </c>
      <c r="AA15" s="5">
        <v>0</v>
      </c>
      <c r="AB15" s="5">
        <v>0</v>
      </c>
    </row>
    <row r="16" spans="1:28">
      <c r="C16" s="5">
        <f t="array" ref="C16:N22">MMULT(V14:AB20,C5:N11)</f>
        <v>1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1</v>
      </c>
      <c r="L16" s="5">
        <v>0</v>
      </c>
      <c r="M16" s="5">
        <v>0</v>
      </c>
      <c r="N16" s="5">
        <v>0</v>
      </c>
      <c r="P16" s="5">
        <f t="array" ref="P16:P22">MMULT(V14:AB20,P5:P11)</f>
        <v>18</v>
      </c>
      <c r="V16" s="5">
        <v>0</v>
      </c>
      <c r="W16" s="5">
        <v>0</v>
      </c>
      <c r="X16" s="5">
        <v>0</v>
      </c>
      <c r="Y16" s="5">
        <v>5.5511151231257827E-17</v>
      </c>
      <c r="Z16" s="5">
        <v>1</v>
      </c>
      <c r="AA16" s="5">
        <v>0</v>
      </c>
      <c r="AB16" s="5">
        <v>0</v>
      </c>
    </row>
    <row r="17" spans="3:30">
      <c r="C17" s="5">
        <v>0</v>
      </c>
      <c r="D17" s="5">
        <v>1</v>
      </c>
      <c r="E17" s="5">
        <v>0</v>
      </c>
      <c r="F17" s="5">
        <v>0.5</v>
      </c>
      <c r="G17" s="5">
        <v>0</v>
      </c>
      <c r="H17" s="5">
        <v>0</v>
      </c>
      <c r="I17" s="5">
        <v>0</v>
      </c>
      <c r="J17" s="5">
        <v>1</v>
      </c>
      <c r="K17" s="5">
        <v>-0.2</v>
      </c>
      <c r="L17" s="5">
        <v>0</v>
      </c>
      <c r="M17" s="5">
        <v>0</v>
      </c>
      <c r="N17" s="5">
        <v>0</v>
      </c>
      <c r="P17" s="5">
        <v>16.399999999999999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1</v>
      </c>
    </row>
    <row r="18" spans="3:30">
      <c r="C18" s="6">
        <v>5.5511151231257827E-17</v>
      </c>
      <c r="D18" s="5">
        <v>0</v>
      </c>
      <c r="E18" s="5">
        <v>1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6">
        <v>5.5511151231257827E-17</v>
      </c>
      <c r="L18" s="5">
        <v>1</v>
      </c>
      <c r="M18" s="5">
        <v>0</v>
      </c>
      <c r="N18" s="5">
        <v>0</v>
      </c>
      <c r="P18" s="5">
        <v>3.0000000000000009</v>
      </c>
      <c r="V18" s="5">
        <v>1</v>
      </c>
      <c r="W18" s="5">
        <v>0</v>
      </c>
      <c r="X18" s="5">
        <v>0</v>
      </c>
      <c r="Y18" s="5">
        <v>-2</v>
      </c>
      <c r="Z18" s="5">
        <v>0</v>
      </c>
      <c r="AA18" s="5">
        <v>0</v>
      </c>
      <c r="AB18" s="5">
        <v>0</v>
      </c>
    </row>
    <row r="19" spans="3:30">
      <c r="C19" s="5">
        <v>0</v>
      </c>
      <c r="D19" s="5">
        <v>0</v>
      </c>
      <c r="E19" s="5">
        <v>0</v>
      </c>
      <c r="F19" s="5">
        <v>1</v>
      </c>
      <c r="G19" s="5">
        <v>1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1</v>
      </c>
      <c r="P19" s="5">
        <v>32</v>
      </c>
      <c r="V19" s="5">
        <v>0</v>
      </c>
      <c r="W19" s="5">
        <v>1</v>
      </c>
      <c r="X19" s="5">
        <v>-2</v>
      </c>
      <c r="Y19" s="5">
        <v>0.39999999999999991</v>
      </c>
      <c r="Z19" s="5">
        <v>-2</v>
      </c>
      <c r="AA19" s="5">
        <v>0</v>
      </c>
      <c r="AB19" s="5">
        <v>-1</v>
      </c>
    </row>
    <row r="20" spans="3:30"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1</v>
      </c>
      <c r="I20" s="5">
        <v>0</v>
      </c>
      <c r="J20" s="5">
        <v>0</v>
      </c>
      <c r="K20" s="5">
        <v>-2</v>
      </c>
      <c r="L20" s="5">
        <v>0</v>
      </c>
      <c r="M20" s="5">
        <v>0</v>
      </c>
      <c r="N20" s="5">
        <v>0</v>
      </c>
      <c r="P20" s="5">
        <v>4</v>
      </c>
      <c r="V20" s="5">
        <v>0</v>
      </c>
      <c r="W20" s="5">
        <v>0</v>
      </c>
      <c r="X20" s="5">
        <v>-1</v>
      </c>
      <c r="Y20" s="5">
        <v>-0.8</v>
      </c>
      <c r="Z20" s="5">
        <v>-1</v>
      </c>
      <c r="AA20" s="5">
        <v>1</v>
      </c>
      <c r="AB20" s="5">
        <v>0</v>
      </c>
    </row>
    <row r="21" spans="3:30">
      <c r="C21" s="5">
        <v>-1.1102230246251565E-16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1</v>
      </c>
      <c r="J21" s="5">
        <v>-2</v>
      </c>
      <c r="K21" s="5">
        <v>0.39999999999999991</v>
      </c>
      <c r="L21" s="5">
        <v>-2</v>
      </c>
      <c r="M21" s="5">
        <v>0</v>
      </c>
      <c r="N21" s="5">
        <v>-1</v>
      </c>
      <c r="P21" s="5">
        <v>169.2</v>
      </c>
    </row>
    <row r="22" spans="3:30">
      <c r="C22" s="5">
        <v>0</v>
      </c>
      <c r="D22" s="5">
        <v>0</v>
      </c>
      <c r="E22" s="5">
        <v>0</v>
      </c>
      <c r="F22" s="5">
        <v>-0.5</v>
      </c>
      <c r="G22" s="5">
        <v>0</v>
      </c>
      <c r="H22" s="5">
        <v>0</v>
      </c>
      <c r="I22" s="5">
        <v>0</v>
      </c>
      <c r="J22" s="5">
        <v>-1</v>
      </c>
      <c r="K22" s="5">
        <v>-0.8</v>
      </c>
      <c r="L22" s="5">
        <v>-1</v>
      </c>
      <c r="M22" s="5">
        <v>1</v>
      </c>
      <c r="N22" s="5">
        <v>0</v>
      </c>
      <c r="P22" s="5">
        <v>0.60000000000000142</v>
      </c>
    </row>
    <row r="23" spans="3:30">
      <c r="V23"/>
      <c r="W23"/>
      <c r="X23"/>
      <c r="Y23"/>
      <c r="Z23"/>
      <c r="AA23"/>
      <c r="AB23"/>
      <c r="AC23"/>
      <c r="AD23"/>
    </row>
    <row r="24" spans="3:30">
      <c r="V24"/>
      <c r="W24"/>
      <c r="X24"/>
      <c r="Y24"/>
      <c r="Z24"/>
      <c r="AA24"/>
      <c r="AB24"/>
      <c r="AC24"/>
      <c r="AD24"/>
    </row>
    <row r="25" spans="3:30">
      <c r="V25"/>
      <c r="W25"/>
      <c r="X25"/>
      <c r="Y25"/>
      <c r="Z25"/>
      <c r="AA25"/>
      <c r="AB25"/>
      <c r="AC25"/>
      <c r="AD25"/>
    </row>
    <row r="26" spans="3:30">
      <c r="V26"/>
      <c r="W26"/>
      <c r="X26"/>
      <c r="Y26"/>
      <c r="Z26"/>
      <c r="AA26"/>
      <c r="AB26"/>
      <c r="AC26"/>
      <c r="AD26"/>
    </row>
    <row r="27" spans="3:30">
      <c r="V27"/>
      <c r="W27"/>
      <c r="X27"/>
      <c r="Y27"/>
      <c r="Z27"/>
      <c r="AA27"/>
      <c r="AB27"/>
      <c r="AC27"/>
      <c r="AD27"/>
    </row>
    <row r="28" spans="3:30">
      <c r="V28"/>
      <c r="W28"/>
      <c r="X28"/>
      <c r="Y28"/>
      <c r="Z28"/>
      <c r="AA28"/>
      <c r="AB28"/>
      <c r="AC28"/>
      <c r="AD28"/>
    </row>
    <row r="29" spans="3:30">
      <c r="V29"/>
      <c r="W29"/>
      <c r="X29"/>
      <c r="Y29"/>
      <c r="Z29"/>
      <c r="AA29"/>
      <c r="AB29"/>
      <c r="AC29"/>
      <c r="AD29"/>
    </row>
    <row r="30" spans="3:30">
      <c r="V30"/>
      <c r="W30"/>
      <c r="X30"/>
      <c r="Y30"/>
      <c r="Z30"/>
      <c r="AA30"/>
      <c r="AB30"/>
      <c r="AC30"/>
      <c r="AD30"/>
    </row>
    <row r="31" spans="3:30">
      <c r="V31"/>
      <c r="W31"/>
      <c r="X31"/>
      <c r="Y31"/>
      <c r="Z31"/>
      <c r="AA31"/>
      <c r="AB31"/>
      <c r="AC31"/>
      <c r="AD31"/>
    </row>
    <row r="32" spans="3:30">
      <c r="V32"/>
      <c r="W32"/>
      <c r="X32"/>
      <c r="Y32"/>
      <c r="Z32"/>
      <c r="AA32"/>
      <c r="AB32"/>
      <c r="AC32"/>
      <c r="AD32"/>
    </row>
  </sheetData>
  <conditionalFormatting sqref="C4:N4">
    <cfRule type="cellIs" dxfId="5" priority="6" stopIfTrue="1" operator="between">
      <formula>-0.000001</formula>
      <formula>0.0000001</formula>
    </cfRule>
  </conditionalFormatting>
  <conditionalFormatting sqref="P4">
    <cfRule type="cellIs" dxfId="4" priority="5" stopIfTrue="1" operator="between">
      <formula>-0.000001</formula>
      <formula>0.0000001</formula>
    </cfRule>
  </conditionalFormatting>
  <conditionalFormatting sqref="C15:N15">
    <cfRule type="cellIs" dxfId="3" priority="4" stopIfTrue="1" operator="between">
      <formula>-0.000001</formula>
      <formula>0.0000001</formula>
    </cfRule>
  </conditionalFormatting>
  <conditionalFormatting sqref="P15">
    <cfRule type="cellIs" dxfId="2" priority="3" stopIfTrue="1" operator="between">
      <formula>-0.000001</formula>
      <formula>0.0000001</formula>
    </cfRule>
  </conditionalFormatting>
  <conditionalFormatting sqref="V4:AB4">
    <cfRule type="cellIs" dxfId="1" priority="2" stopIfTrue="1" operator="between">
      <formula>-0.000001</formula>
      <formula>0.0000001</formula>
    </cfRule>
  </conditionalFormatting>
  <conditionalFormatting sqref="V13:AB13">
    <cfRule type="cellIs" dxfId="0" priority="1" stopIfTrue="1" operator="between">
      <formula>-0.000001</formula>
      <formula>0.0000001</formula>
    </cfRule>
  </conditionalFormatting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Tableaus</vt:lpstr>
      <vt:lpstr>cost of A</vt:lpstr>
      <vt:lpstr>Drives RHS</vt:lpstr>
      <vt:lpstr>Tableaus (3)</vt:lpstr>
      <vt:lpstr>Tableaus (2)</vt:lpstr>
    </vt:vector>
  </TitlesOfParts>
  <Company>MIT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Orlin</dc:creator>
  <cp:lastModifiedBy>James Orlin</cp:lastModifiedBy>
  <dcterms:created xsi:type="dcterms:W3CDTF">2013-02-20T18:34:07Z</dcterms:created>
  <dcterms:modified xsi:type="dcterms:W3CDTF">2013-02-24T16:22:35Z</dcterms:modified>
</cp:coreProperties>
</file>